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9.xml" ContentType="application/vnd.openxmlformats-officedocument.drawing+xml"/>
  <Override PartName="/xl/ctrlProps/ctrlProp4.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1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codeName="{00000000-0000-0000-0000-000000000000}"/>
  <workbookPr updateLinks="never" codeName="ThisWorkbook"/>
  <mc:AlternateContent xmlns:mc="http://schemas.openxmlformats.org/markup-compatibility/2006">
    <mc:Choice Requires="x15">
      <x15ac:absPath xmlns:x15ac="http://schemas.microsoft.com/office/spreadsheetml/2010/11/ac" url="C:\Users\PaulineANGE\Downloads\"/>
    </mc:Choice>
  </mc:AlternateContent>
  <xr:revisionPtr revIDLastSave="0" documentId="13_ncr:1_{0C07AABA-3F4C-4137-81DF-D6D0850AF634}" xr6:coauthVersionLast="47" xr6:coauthVersionMax="47" xr10:uidLastSave="{00000000-0000-0000-0000-000000000000}"/>
  <bookViews>
    <workbookView xWindow="-28920" yWindow="-120" windowWidth="29040" windowHeight="17520" tabRatio="612" firstSheet="27" activeTab="27" xr2:uid="{00000000-000D-0000-FFFF-FFFF00000000}"/>
  </bookViews>
  <sheets>
    <sheet name="NatC Tumbling arrière" sheetId="81" state="hidden" r:id="rId1"/>
    <sheet name="NatC Tumbling Mixte" sheetId="80" state="hidden" r:id="rId2"/>
    <sheet name="NatC Tumbling avant" sheetId="79" state="hidden" r:id="rId3"/>
    <sheet name="ListeClubAvril2023" sheetId="84" state="hidden" r:id="rId4"/>
    <sheet name="FFGym Clubs" sheetId="22" state="hidden" r:id="rId5"/>
    <sheet name="FedB Tumbling avant" sheetId="66" state="hidden" r:id="rId6"/>
    <sheet name="FedB Tumbling arrière" sheetId="67" state="hidden" r:id="rId7"/>
    <sheet name="NatB Tumbling Mixte" sheetId="72" state="hidden" r:id="rId8"/>
    <sheet name="NatC MT - MT" sheetId="83" state="hidden" r:id="rId9"/>
    <sheet name="NatC MT - Saut" sheetId="82" state="hidden" r:id="rId10"/>
    <sheet name="FedB MT - MT" sheetId="68" state="hidden" r:id="rId11"/>
    <sheet name="FedA Tumbling avant" sheetId="21" state="hidden" r:id="rId12"/>
    <sheet name="FedA Tumbling arrière" sheetId="25" state="hidden" r:id="rId13"/>
    <sheet name="NatB Tumbling arrière" sheetId="27" state="hidden" r:id="rId14"/>
    <sheet name="NatB Tumbling avant" sheetId="24" state="hidden" r:id="rId15"/>
    <sheet name="FedA MT - MT" sheetId="29" state="hidden" r:id="rId16"/>
    <sheet name="NatB MT - Saut" sheetId="31" state="hidden" r:id="rId17"/>
    <sheet name="OLDListeDiffSol" sheetId="86" state="hidden" r:id="rId18"/>
    <sheet name="ListeDiffSol" sheetId="76" state="hidden" r:id="rId19"/>
    <sheet name="NatB MT - MT" sheetId="30" state="hidden" r:id="rId20"/>
    <sheet name="ListeClubs 95 " sheetId="73" state="hidden" r:id="rId21"/>
    <sheet name="liste" sheetId="20" state="hidden" r:id="rId22"/>
    <sheet name="Activer Macro 97-2003" sheetId="65" r:id="rId23"/>
    <sheet name="Activer Macro2007" sheetId="64" r:id="rId24"/>
    <sheet name="SOL Explications" sheetId="78" r:id="rId25"/>
    <sheet name="Explications" sheetId="63" r:id="rId26"/>
    <sheet name="MessageErreurO365" sheetId="85" r:id="rId27"/>
    <sheet name="fiche engagement" sheetId="19" r:id="rId28"/>
    <sheet name="FED Dif Sol" sheetId="77" r:id="rId29"/>
    <sheet name="PERF Dif Sol" sheetId="75" r:id="rId30"/>
    <sheet name="dif tumbling" sheetId="87" r:id="rId31"/>
    <sheet name="dif mini tramp" sheetId="16" r:id="rId32"/>
  </sheets>
  <definedNames>
    <definedName name="_xlnm._FilterDatabase" localSheetId="15" hidden="1">'FedA MT - MT'!$B$2:$C$2</definedName>
    <definedName name="_xlnm._FilterDatabase" localSheetId="12" hidden="1">'FedA Tumbling arrière'!$B$2:$C$2</definedName>
    <definedName name="_xlnm._FilterDatabase" localSheetId="4" hidden="1">'FFGym Clubs'!$A$1:$D$1229</definedName>
    <definedName name="_xlnm._FilterDatabase" localSheetId="3" hidden="1">ListeClubAvril2023!$A$1:$D$298</definedName>
    <definedName name="_xlnm._FilterDatabase" localSheetId="18" hidden="1">ListeDiffSol!$A$3:$L$147</definedName>
    <definedName name="_xlnm._FilterDatabase" localSheetId="19" hidden="1">'NatB MT - MT'!$B$2:$C$2</definedName>
    <definedName name="_xlnm._FilterDatabase" localSheetId="16" hidden="1">'NatB MT - Saut'!$B$2:$C$2</definedName>
    <definedName name="_xlnm._FilterDatabase" localSheetId="13" hidden="1">'NatB Tumbling arrière'!$B$2:$C$2</definedName>
    <definedName name="_xlnm._FilterDatabase" localSheetId="14" hidden="1">'NatB Tumbling avant'!$B$2:$C$73</definedName>
    <definedName name="_xlnm._FilterDatabase" localSheetId="7" hidden="1">'NatB Tumbling Mixte'!$B$2:$C$2</definedName>
    <definedName name="_xlnm._FilterDatabase" localSheetId="0" hidden="1">'NatC Tumbling arrière'!$B$2:$C$2</definedName>
    <definedName name="_xlnm._FilterDatabase" localSheetId="2" hidden="1">'NatC Tumbling avant'!$B$2:$C$73</definedName>
    <definedName name="_xlnm._FilterDatabase" localSheetId="1" hidden="1">'NatC Tumbling Mixte'!$B$2:$C$2</definedName>
    <definedName name="_xlnm._FilterDatabase" localSheetId="17" hidden="1">OLDListeDiffSol!$A$3:$L$147</definedName>
    <definedName name="Categories" localSheetId="30">liste!$G$3:$L$3</definedName>
    <definedName name="Categories">liste!$G$3:$L$3</definedName>
    <definedName name="Combi" localSheetId="17">OLDListeDiffSol!$F$5:$F$87</definedName>
    <definedName name="Combi">ListeDiffSol!$F$5:$F$86</definedName>
    <definedName name="Europe">liste!$M$4:$M$9</definedName>
    <definedName name="FédéralA">liste!$H$4:$H$9</definedName>
    <definedName name="FédéralB">liste!$I$4:$I$8</definedName>
    <definedName name="FEDGE" localSheetId="30">ListeDiffSol!$E$4:$E$5</definedName>
    <definedName name="FEDGE" localSheetId="17">OLDListeDiffSol!$E$4:$E$5</definedName>
    <definedName name="FEDGE">ListeDiffSol!$E$4:$E$5</definedName>
    <definedName name="FEDMAINTIEN" localSheetId="30">ListeDiffSol!$C$4:$C$17</definedName>
    <definedName name="FEDMAINTIEN" localSheetId="17">OLDListeDiffSol!$C$4:$C$19</definedName>
    <definedName name="FEDMAINTIEN">ListeDiffSol!$C$4:$C$19</definedName>
    <definedName name="FEDPIVOTS" localSheetId="30">ListeDiffSol!$B$4:$B$10</definedName>
    <definedName name="FEDPIVOTS" localSheetId="17">OLDListeDiffSol!$B$4:$B$10</definedName>
    <definedName name="FEDPIVOTS">ListeDiffSol!$B$4:$B$11</definedName>
    <definedName name="FEDSAUT" localSheetId="30">ListeDiffSol!$A$4:$A$27</definedName>
    <definedName name="FEDSAUT" localSheetId="17">OLDListeDiffSol!$A$4:$A$27</definedName>
    <definedName name="FEDSAUT">ListeDiffSol!$A$4:$A$27</definedName>
    <definedName name="FEDTOUT" localSheetId="30">ListeDiffSol!$D$4:$D$48</definedName>
    <definedName name="FEDTOUT" localSheetId="17">OLDListeDiffSol!$D$4:$D$48</definedName>
    <definedName name="FEDTOUT">ListeDiffSol!$D$4:$D$48</definedName>
    <definedName name="Finale" localSheetId="30">liste!$D$1:$D$5</definedName>
    <definedName name="Finale">liste!$D$1:$D$5</definedName>
    <definedName name="MaintienFederal" localSheetId="17">OLDListeDiffSol!$C$4:$C$21</definedName>
    <definedName name="MaintienFederal">ListeDiffSol!$C$4:$C$21</definedName>
    <definedName name="MaintienPerformance" localSheetId="17">OLDListeDiffSol!$I$4:$I$46</definedName>
    <definedName name="MaintienPerformance">ListeDiffSol!$I$4:$I$46</definedName>
    <definedName name="NationalA">liste!$J$4:$J$5</definedName>
    <definedName name="NationalB">liste!$K$4:$K$5</definedName>
    <definedName name="NationalC">liste!$L$4:$L$7</definedName>
    <definedName name="NomClubsTeamGym">ListeClubAvril2023!$A$2:$A$29</definedName>
    <definedName name="NomsDesClubs">'FFGym Clubs'!$A$2:$A$411</definedName>
    <definedName name="NumAffiliationDesClubs">'FFGym Clubs'!$D$3:$D$382</definedName>
    <definedName name="NumEquipe">liste!$F$1:$F$5</definedName>
    <definedName name="PERFACRO" localSheetId="17">OLDListeDiffSol!$L$4:$L$40</definedName>
    <definedName name="PERFACRO">ListeDiffSol!$L$4:$L$27</definedName>
    <definedName name="PERFCOMBI" localSheetId="17">OLDListeDiffSol!$F$4:$F$109</definedName>
    <definedName name="PERFCOMBI">ListeDiffSol!$F$4:$F$109</definedName>
    <definedName name="PERFFLEXI">ListeDiffSol!$M$4:$M$12</definedName>
    <definedName name="PERFGE" localSheetId="17">OLDListeDiffSol!$K$4:$K$8</definedName>
    <definedName name="PERFGE">ListeDiffSol!$K$4:$K$8</definedName>
    <definedName name="PERFMAINTIENT" localSheetId="17">OLDListeDiffSol!$I$4:$I$46</definedName>
    <definedName name="PERFMAINTIENT">ListeDiffSol!$I$4:$I$46</definedName>
    <definedName name="PERFMIXTE" localSheetId="17">OLDListeDiffSol!$J$4:$J$190</definedName>
    <definedName name="PERFMIXTE">ListeDiffSol!$J$4:$J$190</definedName>
    <definedName name="PERFPIVOTS" localSheetId="17">OLDListeDiffSol!$H$4:$H$32</definedName>
    <definedName name="PERFPIVOTS">ListeDiffSol!$H$4:$H$32</definedName>
    <definedName name="PERFSAUT" localSheetId="17">OLDListeDiffSol!$G$4:$G$83</definedName>
    <definedName name="PERFSAUT">ListeDiffSol!$G$4:$G$83</definedName>
    <definedName name="PivotFederal" localSheetId="17">OLDListeDiffSol!$B$4:$B$9</definedName>
    <definedName name="PivotFederal">ListeDiffSol!$B$4:$B$10</definedName>
    <definedName name="PivotPerformance" localSheetId="17">OLDListeDiffSol!$H$4:$H$12</definedName>
    <definedName name="PivotPerformance">ListeDiffSol!$H$4:$H$30</definedName>
    <definedName name="SautPerformance" localSheetId="17">OLDListeDiffSol!$G$4:$G$52</definedName>
    <definedName name="SautPerformance">ListeDiffSol!$G$4:$G$77</definedName>
    <definedName name="Section">liste!$C$1:$C$10</definedName>
    <definedName name="SerieArriereTumblingFedA">'FedA Tumbling arrière'!$B$3:$B$13</definedName>
    <definedName name="SerieArriereTumblingFedB">'FedB Tumbling arrière'!$B$3:$B$12</definedName>
    <definedName name="SerieArriereTumblingNatB">'NatB Tumbling arrière'!$B$3:$B$62</definedName>
    <definedName name="SerieArriereTumblingNatC">'NatC Tumbling arrière'!$B$3:$B$29</definedName>
    <definedName name="SerieAvantTumblingFedA">'FedA Tumbling avant'!$B$3:$B$14</definedName>
    <definedName name="SerieAvantTumblingFedB">'FedB Tumbling avant'!$B$3:$B$12</definedName>
    <definedName name="SerieAvantTumblingNatB">'NatB Tumbling avant'!$B$3:$B$68</definedName>
    <definedName name="SerieAvantTumblingNatC">'NatC Tumbling avant'!$B$3:$B$23</definedName>
    <definedName name="SerieMixteTumblingNatB">'NatB Tumbling Mixte'!$B$3:$B$127</definedName>
    <definedName name="SerieMixteTumblingNatC">'NatC Tumbling Mixte'!$B$3:$B$49</definedName>
    <definedName name="SerieMTMTFedA">'FedA MT - MT'!$B$3:$B$13</definedName>
    <definedName name="SerieMTMTFedB">'FedB MT - MT'!$B$3:$B$11</definedName>
    <definedName name="SerieMTMTNatB">'NatB MT - MT'!$B$3:$B$15</definedName>
    <definedName name="SerieMTMTNatC">'NatC MT - MT'!$B$3:$B$11</definedName>
    <definedName name="SerieMTSautNatB">'NatB MT - Saut'!$B$3:$B$8</definedName>
    <definedName name="SerieMTSautNatC">'NatC MT - Saut'!$B$3:$B$6</definedName>
    <definedName name="ToutFederal" localSheetId="17">OLDListeDiffSol!$D$4:$D$63</definedName>
    <definedName name="ToutFederal">ListeDiffSol!$D$4:$D$63</definedName>
    <definedName name="ToutPerformance" localSheetId="17">OLDListeDiffSol!$J$4:$J$267</definedName>
    <definedName name="ToutPerformance">ListeDiffSol!$J$4:$J$267</definedName>
    <definedName name="ValeurIntermediaireClubs">'FFGym Clubs'!$B$3:$B$290</definedName>
    <definedName name="VilleCLubsTeamgym">'FFGym Clubs'!$E$1:$E$372</definedName>
    <definedName name="_xlnm.Print_Area" localSheetId="31">'dif mini tramp'!$A$1:$K$41</definedName>
    <definedName name="_xlnm.Print_Area" localSheetId="30">'dif tumbling'!$A$1:$K$41</definedName>
    <definedName name="_xlnm.Print_Area" localSheetId="28">'FED Dif Sol'!$A$1:$P$17</definedName>
    <definedName name="_xlnm.Print_Area" localSheetId="27">'fiche engagement'!$A$1:$F$19</definedName>
    <definedName name="_xlnm.Print_Area" localSheetId="29">'PERF Dif Sol'!$A$1:$Q$22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76" l="1"/>
  <c r="L2" i="76"/>
  <c r="J2" i="76"/>
  <c r="J12" i="87"/>
  <c r="L4" i="87"/>
  <c r="K41" i="87" l="1"/>
  <c r="K32" i="87"/>
  <c r="K23" i="87"/>
  <c r="I9" i="87" l="1"/>
  <c r="H16" i="19" a="1"/>
  <c r="H16" i="19" s="1"/>
  <c r="K1" i="77" s="1"/>
  <c r="B18" i="19" l="1"/>
  <c r="C14" i="87"/>
  <c r="C14" i="16"/>
  <c r="J1" i="75"/>
  <c r="B19" i="19"/>
  <c r="C16" i="19"/>
  <c r="E2" i="76"/>
  <c r="C2" i="76"/>
  <c r="B2" i="76"/>
  <c r="A2" i="76"/>
  <c r="F2" i="76"/>
  <c r="M2" i="76"/>
  <c r="K2" i="76"/>
  <c r="C3" i="76"/>
  <c r="G2" i="76"/>
  <c r="D2" i="76"/>
  <c r="I2" i="76"/>
  <c r="L2" i="86"/>
  <c r="K2" i="86"/>
  <c r="J2" i="86"/>
  <c r="I2" i="86"/>
  <c r="H2" i="86"/>
  <c r="G2" i="86"/>
  <c r="F2" i="86"/>
  <c r="E2" i="86"/>
  <c r="D2" i="86"/>
  <c r="C2" i="86"/>
  <c r="B2" i="86"/>
  <c r="A2" i="86"/>
  <c r="D1" i="24"/>
  <c r="D1" i="27"/>
  <c r="D1" i="83"/>
  <c r="D1" i="67" l="1"/>
  <c r="D1" i="66"/>
  <c r="D1" i="68"/>
  <c r="D1" i="82"/>
  <c r="D1" i="72"/>
  <c r="D1" i="81"/>
  <c r="D1" i="79"/>
  <c r="AQ22" i="75"/>
  <c r="AQ17" i="75"/>
  <c r="AQ7" i="75"/>
  <c r="AP22" i="75"/>
  <c r="AO22" i="75"/>
  <c r="AN22" i="75"/>
  <c r="AL22" i="75"/>
  <c r="AK22" i="75"/>
  <c r="AJ22" i="75"/>
  <c r="AH22" i="75"/>
  <c r="AG22" i="75"/>
  <c r="AF22" i="75"/>
  <c r="AD22" i="75"/>
  <c r="AC22" i="75"/>
  <c r="AB22" i="75"/>
  <c r="AP21" i="75"/>
  <c r="AO21" i="75"/>
  <c r="AN21" i="75"/>
  <c r="AM21" i="75"/>
  <c r="AL21" i="75"/>
  <c r="AK21" i="75"/>
  <c r="AJ21" i="75"/>
  <c r="AI21" i="75"/>
  <c r="AH21" i="75"/>
  <c r="AG21" i="75"/>
  <c r="AF21" i="75"/>
  <c r="AE21" i="75"/>
  <c r="AD21" i="75"/>
  <c r="AC21" i="75"/>
  <c r="AB21" i="75"/>
  <c r="AA21" i="75"/>
  <c r="AP20" i="75"/>
  <c r="AO20" i="75"/>
  <c r="AN20" i="75"/>
  <c r="AM20" i="75"/>
  <c r="AL20" i="75"/>
  <c r="AK20" i="75"/>
  <c r="AJ20" i="75"/>
  <c r="AI20" i="75"/>
  <c r="AH20" i="75"/>
  <c r="AG20" i="75"/>
  <c r="AF20" i="75"/>
  <c r="AE20" i="75"/>
  <c r="AD20" i="75"/>
  <c r="AC20" i="75"/>
  <c r="AB20" i="75"/>
  <c r="AA20" i="75"/>
  <c r="D298" i="84"/>
  <c r="D297" i="84"/>
  <c r="D296" i="84"/>
  <c r="D295" i="84"/>
  <c r="D294" i="84"/>
  <c r="D293" i="84"/>
  <c r="D292" i="84"/>
  <c r="D291" i="84"/>
  <c r="D290" i="84"/>
  <c r="D289" i="84"/>
  <c r="D288" i="84"/>
  <c r="D287" i="84"/>
  <c r="D286" i="84"/>
  <c r="D285" i="84"/>
  <c r="D284" i="84"/>
  <c r="D283" i="84"/>
  <c r="D282" i="84"/>
  <c r="D281" i="84"/>
  <c r="D280" i="84"/>
  <c r="D279" i="84"/>
  <c r="D278" i="84"/>
  <c r="D277" i="84"/>
  <c r="D276" i="84"/>
  <c r="D275" i="84"/>
  <c r="D274" i="84"/>
  <c r="D273" i="84"/>
  <c r="D272" i="84"/>
  <c r="D271" i="84"/>
  <c r="D270" i="84"/>
  <c r="D269" i="84"/>
  <c r="D268" i="84"/>
  <c r="D267" i="84"/>
  <c r="D266" i="84"/>
  <c r="D265" i="84"/>
  <c r="D264" i="84"/>
  <c r="D263" i="84"/>
  <c r="D262" i="84"/>
  <c r="D261" i="84"/>
  <c r="D260" i="84"/>
  <c r="D259" i="84"/>
  <c r="D258" i="84"/>
  <c r="D257" i="84"/>
  <c r="D256" i="84"/>
  <c r="D255" i="84"/>
  <c r="D254" i="84"/>
  <c r="D253" i="84"/>
  <c r="D252" i="84"/>
  <c r="D251" i="84"/>
  <c r="D250" i="84"/>
  <c r="D249" i="84"/>
  <c r="D248" i="84"/>
  <c r="D247" i="84"/>
  <c r="D246" i="84"/>
  <c r="D245" i="84"/>
  <c r="D244" i="84"/>
  <c r="D243" i="84"/>
  <c r="D242" i="84"/>
  <c r="D241" i="84"/>
  <c r="D240" i="84"/>
  <c r="D239" i="84"/>
  <c r="D238" i="84"/>
  <c r="D237" i="84"/>
  <c r="D236" i="84"/>
  <c r="D235" i="84"/>
  <c r="D234" i="84"/>
  <c r="D233" i="84"/>
  <c r="D232" i="84"/>
  <c r="D231" i="84"/>
  <c r="D230" i="84"/>
  <c r="D229" i="84"/>
  <c r="D228" i="84"/>
  <c r="D227" i="84"/>
  <c r="D226" i="84"/>
  <c r="D225" i="84"/>
  <c r="D224" i="84"/>
  <c r="D223" i="84"/>
  <c r="D222" i="84"/>
  <c r="D221" i="84"/>
  <c r="D220" i="84"/>
  <c r="D219" i="84"/>
  <c r="D218" i="84"/>
  <c r="D217" i="84"/>
  <c r="D216" i="84"/>
  <c r="D215" i="84"/>
  <c r="D214" i="84"/>
  <c r="D213" i="84"/>
  <c r="D212" i="84"/>
  <c r="D211" i="84"/>
  <c r="D210" i="84"/>
  <c r="D209" i="84"/>
  <c r="D208" i="84"/>
  <c r="D207" i="84"/>
  <c r="D206" i="84"/>
  <c r="D205" i="84"/>
  <c r="D204" i="84"/>
  <c r="D203" i="84"/>
  <c r="D202" i="84"/>
  <c r="D201" i="84"/>
  <c r="D200" i="84"/>
  <c r="D199" i="84"/>
  <c r="D198" i="84"/>
  <c r="D197" i="84"/>
  <c r="D196" i="84"/>
  <c r="D195" i="84"/>
  <c r="D194" i="84"/>
  <c r="D193" i="84"/>
  <c r="D192" i="84"/>
  <c r="D191" i="84"/>
  <c r="D190" i="84"/>
  <c r="D189" i="84"/>
  <c r="D188" i="84"/>
  <c r="D187" i="84"/>
  <c r="D186" i="84"/>
  <c r="D185" i="84"/>
  <c r="D184" i="84"/>
  <c r="D183" i="84"/>
  <c r="D182" i="84"/>
  <c r="D181" i="84"/>
  <c r="D180" i="84"/>
  <c r="D179" i="84"/>
  <c r="D178" i="84"/>
  <c r="D177" i="84"/>
  <c r="D176" i="84"/>
  <c r="D175" i="84"/>
  <c r="D174" i="84"/>
  <c r="D173" i="84"/>
  <c r="D172" i="84"/>
  <c r="D171" i="84"/>
  <c r="D170" i="84"/>
  <c r="D169" i="84"/>
  <c r="D168" i="84"/>
  <c r="D167" i="84"/>
  <c r="D166" i="84"/>
  <c r="D165" i="84"/>
  <c r="D164" i="84"/>
  <c r="D163" i="84"/>
  <c r="D162" i="84"/>
  <c r="D161" i="84"/>
  <c r="D160" i="84"/>
  <c r="D159" i="84"/>
  <c r="D158" i="84"/>
  <c r="D157" i="84"/>
  <c r="D156" i="84"/>
  <c r="D155" i="84"/>
  <c r="D154" i="84"/>
  <c r="D153" i="84"/>
  <c r="D152" i="84"/>
  <c r="D151" i="84"/>
  <c r="D150" i="84"/>
  <c r="D149" i="84"/>
  <c r="D148" i="84"/>
  <c r="D147" i="84"/>
  <c r="D146" i="84"/>
  <c r="D145" i="84"/>
  <c r="D144" i="84"/>
  <c r="D143" i="84"/>
  <c r="D142" i="84"/>
  <c r="D141" i="84"/>
  <c r="D140" i="84"/>
  <c r="D139" i="84"/>
  <c r="D138" i="84"/>
  <c r="D137" i="84"/>
  <c r="D136" i="84"/>
  <c r="D135" i="84"/>
  <c r="D134" i="84"/>
  <c r="D133" i="84"/>
  <c r="D132" i="84"/>
  <c r="D131" i="84"/>
  <c r="D130" i="84"/>
  <c r="D129" i="84"/>
  <c r="D128" i="84"/>
  <c r="D127" i="84"/>
  <c r="D126" i="84"/>
  <c r="D125" i="84"/>
  <c r="D124" i="84"/>
  <c r="D123" i="84"/>
  <c r="D122" i="84"/>
  <c r="D121" i="84"/>
  <c r="D120" i="84"/>
  <c r="D119" i="84"/>
  <c r="D118" i="84"/>
  <c r="D117" i="84"/>
  <c r="D116" i="84"/>
  <c r="D115" i="84"/>
  <c r="D114" i="84"/>
  <c r="D113" i="84"/>
  <c r="D112" i="84"/>
  <c r="D111" i="84"/>
  <c r="D110" i="84"/>
  <c r="D109" i="84"/>
  <c r="D108" i="84"/>
  <c r="D107" i="84"/>
  <c r="D106" i="84"/>
  <c r="D105" i="84"/>
  <c r="D104" i="84"/>
  <c r="D103" i="84"/>
  <c r="D102" i="84"/>
  <c r="D101" i="84"/>
  <c r="D100" i="84"/>
  <c r="D99" i="84"/>
  <c r="D98" i="84"/>
  <c r="D97" i="84"/>
  <c r="D96" i="84"/>
  <c r="D95" i="84"/>
  <c r="D94" i="84"/>
  <c r="D93" i="84"/>
  <c r="D92" i="84"/>
  <c r="D91" i="84"/>
  <c r="D90" i="84"/>
  <c r="D89" i="84"/>
  <c r="D88" i="84"/>
  <c r="D87" i="84"/>
  <c r="D86" i="84"/>
  <c r="D85" i="84"/>
  <c r="D84" i="84"/>
  <c r="D83" i="84"/>
  <c r="D82" i="84"/>
  <c r="D81" i="84"/>
  <c r="D80" i="84"/>
  <c r="D79" i="84"/>
  <c r="D78" i="84"/>
  <c r="D77" i="84"/>
  <c r="D76" i="84"/>
  <c r="D75" i="84"/>
  <c r="D74" i="84"/>
  <c r="D73" i="84"/>
  <c r="D72" i="84"/>
  <c r="D71" i="84"/>
  <c r="D70" i="84"/>
  <c r="D69" i="84"/>
  <c r="D68" i="84"/>
  <c r="D67" i="84"/>
  <c r="D66" i="84"/>
  <c r="D65" i="84"/>
  <c r="D64" i="84"/>
  <c r="D63" i="84"/>
  <c r="D62" i="84"/>
  <c r="D61" i="84"/>
  <c r="D60" i="84"/>
  <c r="D59" i="84"/>
  <c r="D58" i="84"/>
  <c r="D57" i="84"/>
  <c r="D56" i="84"/>
  <c r="D55" i="84"/>
  <c r="D54" i="84"/>
  <c r="D53" i="84"/>
  <c r="D52" i="84"/>
  <c r="D51" i="84"/>
  <c r="D50" i="84"/>
  <c r="D49" i="84"/>
  <c r="D48" i="84"/>
  <c r="D47" i="84"/>
  <c r="D46" i="84"/>
  <c r="D45" i="84"/>
  <c r="D44" i="84"/>
  <c r="D43" i="84"/>
  <c r="D42" i="84"/>
  <c r="D41" i="84"/>
  <c r="D40" i="84"/>
  <c r="D39" i="84"/>
  <c r="D38" i="84"/>
  <c r="D37" i="84"/>
  <c r="D36" i="84"/>
  <c r="D35" i="84"/>
  <c r="D34" i="84"/>
  <c r="D33" i="84"/>
  <c r="D32" i="84"/>
  <c r="D31" i="84"/>
  <c r="D30" i="84"/>
  <c r="D29" i="84"/>
  <c r="D28" i="84"/>
  <c r="D27" i="84"/>
  <c r="D26" i="84"/>
  <c r="D25" i="84"/>
  <c r="D24" i="84"/>
  <c r="D23" i="84"/>
  <c r="D22" i="84"/>
  <c r="D21" i="84"/>
  <c r="D20" i="84"/>
  <c r="D19" i="84"/>
  <c r="D18" i="84"/>
  <c r="D17" i="84"/>
  <c r="D16" i="84"/>
  <c r="D15" i="84"/>
  <c r="D14" i="84"/>
  <c r="D13" i="84"/>
  <c r="D12" i="84"/>
  <c r="D11" i="84"/>
  <c r="D10" i="84"/>
  <c r="D9" i="84"/>
  <c r="D8" i="84"/>
  <c r="D7" i="84"/>
  <c r="D6" i="84"/>
  <c r="D5" i="84"/>
  <c r="D4" i="84"/>
  <c r="D3" i="84"/>
  <c r="D2" i="84"/>
  <c r="F1" i="75"/>
  <c r="H1" i="77"/>
  <c r="AP17" i="75" l="1"/>
  <c r="AO17" i="75"/>
  <c r="AN17" i="75"/>
  <c r="AL17" i="75"/>
  <c r="AK17" i="75"/>
  <c r="AJ17" i="75"/>
  <c r="AH17" i="75"/>
  <c r="AG17" i="75"/>
  <c r="AF17" i="75"/>
  <c r="AD17" i="75"/>
  <c r="AC17" i="75"/>
  <c r="AB17" i="75"/>
  <c r="AP16" i="75"/>
  <c r="AO16" i="75"/>
  <c r="AN16" i="75"/>
  <c r="AM16" i="75"/>
  <c r="AL16" i="75"/>
  <c r="AK16" i="75"/>
  <c r="AJ16" i="75"/>
  <c r="AI16" i="75"/>
  <c r="AH16" i="75"/>
  <c r="AG16" i="75"/>
  <c r="AF16" i="75"/>
  <c r="AE16" i="75"/>
  <c r="AD16" i="75"/>
  <c r="AC16" i="75"/>
  <c r="AB16" i="75"/>
  <c r="AA16" i="75"/>
  <c r="AP15" i="75"/>
  <c r="AO15" i="75"/>
  <c r="AN15" i="75"/>
  <c r="AM15" i="75"/>
  <c r="AL15" i="75"/>
  <c r="AK15" i="75"/>
  <c r="AJ15" i="75"/>
  <c r="AI15" i="75"/>
  <c r="AH15" i="75"/>
  <c r="AG15" i="75"/>
  <c r="AF15" i="75"/>
  <c r="AE15" i="75"/>
  <c r="AD15" i="75"/>
  <c r="AC15" i="75"/>
  <c r="AB15" i="75"/>
  <c r="AA15" i="75"/>
  <c r="AP12" i="75"/>
  <c r="AO12" i="75"/>
  <c r="AN12" i="75"/>
  <c r="AL12" i="75"/>
  <c r="AK12" i="75"/>
  <c r="AJ12" i="75"/>
  <c r="AH12" i="75"/>
  <c r="AG12" i="75"/>
  <c r="AF12" i="75"/>
  <c r="AD12" i="75"/>
  <c r="AC12" i="75"/>
  <c r="AB12" i="75"/>
  <c r="AP11" i="75"/>
  <c r="AO11" i="75"/>
  <c r="AN11" i="75"/>
  <c r="AM11" i="75"/>
  <c r="AL11" i="75"/>
  <c r="AK11" i="75"/>
  <c r="AJ11" i="75"/>
  <c r="AI11" i="75"/>
  <c r="AH11" i="75"/>
  <c r="AG11" i="75"/>
  <c r="AF11" i="75"/>
  <c r="AE11" i="75"/>
  <c r="AD11" i="75"/>
  <c r="AC11" i="75"/>
  <c r="AB11" i="75"/>
  <c r="AA11" i="75"/>
  <c r="AP10" i="75"/>
  <c r="AO10" i="75"/>
  <c r="AN10" i="75"/>
  <c r="AM10" i="75"/>
  <c r="AL10" i="75"/>
  <c r="AK10" i="75"/>
  <c r="AJ10" i="75"/>
  <c r="AI10" i="75"/>
  <c r="AH10" i="75"/>
  <c r="AG10" i="75"/>
  <c r="AF10" i="75"/>
  <c r="AE10" i="75"/>
  <c r="AD10" i="75"/>
  <c r="AC10" i="75"/>
  <c r="AB10" i="75"/>
  <c r="AA10" i="75"/>
  <c r="AP7" i="75"/>
  <c r="AO7" i="75"/>
  <c r="AN7" i="75"/>
  <c r="AL7" i="75"/>
  <c r="AK7" i="75"/>
  <c r="AJ7" i="75"/>
  <c r="AH7" i="75"/>
  <c r="AG7" i="75"/>
  <c r="AF7" i="75"/>
  <c r="AP6" i="75"/>
  <c r="AO6" i="75"/>
  <c r="AN6" i="75"/>
  <c r="AM6" i="75"/>
  <c r="AL6" i="75"/>
  <c r="AK6" i="75"/>
  <c r="AJ6" i="75"/>
  <c r="AI6" i="75"/>
  <c r="AH6" i="75"/>
  <c r="AG6" i="75"/>
  <c r="AF6" i="75"/>
  <c r="AE6" i="75"/>
  <c r="AP5" i="75"/>
  <c r="AO5" i="75"/>
  <c r="AN5" i="75"/>
  <c r="AM5" i="75"/>
  <c r="AL5" i="75"/>
  <c r="AK5" i="75"/>
  <c r="AJ5" i="75"/>
  <c r="AI5" i="75"/>
  <c r="AH5" i="75"/>
  <c r="AG5" i="75"/>
  <c r="AF5" i="75"/>
  <c r="AE5" i="75"/>
  <c r="AD7" i="75"/>
  <c r="AD6" i="75"/>
  <c r="AC6" i="75"/>
  <c r="AB6" i="75"/>
  <c r="AB5" i="75"/>
  <c r="AA6" i="75"/>
  <c r="AV16" i="77"/>
  <c r="AU16" i="77"/>
  <c r="AT16" i="77"/>
  <c r="AS16" i="77"/>
  <c r="AR16" i="77"/>
  <c r="AQ16" i="77"/>
  <c r="AP16" i="77"/>
  <c r="AO16" i="77"/>
  <c r="AN16" i="77"/>
  <c r="AM16" i="77"/>
  <c r="AL16" i="77"/>
  <c r="AK16" i="77"/>
  <c r="AJ16" i="77"/>
  <c r="AI16" i="77"/>
  <c r="AH16" i="77"/>
  <c r="AG16" i="77"/>
  <c r="AF16" i="77"/>
  <c r="AE16" i="77"/>
  <c r="AV15" i="77"/>
  <c r="AU15" i="77"/>
  <c r="AT15" i="77"/>
  <c r="AS15" i="77"/>
  <c r="AR15" i="77"/>
  <c r="AQ15" i="77"/>
  <c r="AP15" i="77"/>
  <c r="AO15" i="77"/>
  <c r="AN15" i="77"/>
  <c r="AM15" i="77"/>
  <c r="AL15" i="77"/>
  <c r="AK15" i="77"/>
  <c r="AJ15" i="77"/>
  <c r="AI15" i="77"/>
  <c r="AH15" i="77"/>
  <c r="AG15" i="77"/>
  <c r="AF15" i="77"/>
  <c r="AE15" i="77"/>
  <c r="AV11" i="77"/>
  <c r="AU11" i="77"/>
  <c r="AT11" i="77"/>
  <c r="AS11" i="77"/>
  <c r="AR11" i="77"/>
  <c r="AQ11" i="77"/>
  <c r="AP11" i="77"/>
  <c r="AO11" i="77"/>
  <c r="AN11" i="77"/>
  <c r="AM11" i="77"/>
  <c r="AL11" i="77"/>
  <c r="AK11" i="77"/>
  <c r="AJ11" i="77"/>
  <c r="AI11" i="77"/>
  <c r="AH11" i="77"/>
  <c r="AG11" i="77"/>
  <c r="AF11" i="77"/>
  <c r="AE11" i="77"/>
  <c r="AV10" i="77"/>
  <c r="AU10" i="77"/>
  <c r="AT10" i="77"/>
  <c r="AS10" i="77"/>
  <c r="AR10" i="77"/>
  <c r="AQ10" i="77"/>
  <c r="AP10" i="77"/>
  <c r="AO10" i="77"/>
  <c r="AN10" i="77"/>
  <c r="AM10" i="77"/>
  <c r="AL10" i="77"/>
  <c r="AK10" i="77"/>
  <c r="AJ10" i="77"/>
  <c r="AI10" i="77"/>
  <c r="AH10" i="77"/>
  <c r="AG10" i="77"/>
  <c r="AF10" i="77"/>
  <c r="AE10" i="77"/>
  <c r="AV6" i="77"/>
  <c r="AU6" i="77"/>
  <c r="AT6" i="77"/>
  <c r="AS6" i="77"/>
  <c r="AR6" i="77"/>
  <c r="AQ6" i="77"/>
  <c r="AP6" i="77"/>
  <c r="AO6" i="77"/>
  <c r="AN6" i="77"/>
  <c r="AM6" i="77"/>
  <c r="AL6" i="77"/>
  <c r="AK6" i="77"/>
  <c r="AJ6" i="77"/>
  <c r="AI6" i="77"/>
  <c r="AH6" i="77"/>
  <c r="AV5" i="77"/>
  <c r="AU5" i="77"/>
  <c r="AT5" i="77"/>
  <c r="AS5" i="77"/>
  <c r="AR5" i="77"/>
  <c r="AQ5" i="77"/>
  <c r="AP5" i="77"/>
  <c r="AO5" i="77"/>
  <c r="AN5" i="77"/>
  <c r="AM5" i="77"/>
  <c r="AL5" i="77"/>
  <c r="AK5" i="77"/>
  <c r="AJ5" i="77"/>
  <c r="AI5" i="77"/>
  <c r="AH5" i="77"/>
  <c r="AG6" i="77"/>
  <c r="AF6" i="77"/>
  <c r="AG5" i="77"/>
  <c r="AF5" i="77"/>
  <c r="AE6" i="77"/>
  <c r="AE5" i="77"/>
  <c r="AQ12" i="75" l="1"/>
  <c r="Q2" i="75" s="1"/>
  <c r="AD5" i="75"/>
  <c r="O2" i="75" s="1"/>
  <c r="AC7" i="75"/>
  <c r="AB7" i="75"/>
  <c r="AA5" i="75"/>
  <c r="AV17" i="77"/>
  <c r="AT17" i="77"/>
  <c r="AS17" i="77"/>
  <c r="AR17" i="77"/>
  <c r="AP17" i="77"/>
  <c r="AO17" i="77"/>
  <c r="AN17" i="77"/>
  <c r="AL17" i="77"/>
  <c r="AK17" i="77"/>
  <c r="AJ17" i="77"/>
  <c r="AH17" i="77"/>
  <c r="AG17" i="77"/>
  <c r="AF17" i="77"/>
  <c r="AV12" i="77"/>
  <c r="AT12" i="77"/>
  <c r="AS12" i="77"/>
  <c r="AR12" i="77"/>
  <c r="AP12" i="77"/>
  <c r="AO12" i="77"/>
  <c r="AN12" i="77"/>
  <c r="AL12" i="77"/>
  <c r="AK12" i="77"/>
  <c r="AJ12" i="77"/>
  <c r="AH12" i="77"/>
  <c r="AG12" i="77"/>
  <c r="AF12" i="77"/>
  <c r="AV7" i="77"/>
  <c r="AT7" i="77"/>
  <c r="AS7" i="77"/>
  <c r="AR7" i="77"/>
  <c r="AP7" i="77"/>
  <c r="AO7" i="77"/>
  <c r="AN7" i="77"/>
  <c r="AL7" i="77"/>
  <c r="AK7" i="77"/>
  <c r="AJ7" i="77"/>
  <c r="AH7" i="77"/>
  <c r="AG7" i="77"/>
  <c r="AF7" i="77"/>
  <c r="AC5" i="75"/>
  <c r="AW12" i="77" l="1"/>
  <c r="AW17" i="77"/>
  <c r="AW7" i="77"/>
  <c r="O2" i="77"/>
  <c r="D1" i="80"/>
  <c r="E1" i="31"/>
  <c r="D1" i="30"/>
  <c r="D1" i="29"/>
  <c r="D1" i="25"/>
  <c r="E1" i="21"/>
  <c r="R1" i="75" l="1"/>
  <c r="K41" i="16" l="1"/>
  <c r="K32" i="16"/>
  <c r="K23" i="16"/>
  <c r="J13" i="16"/>
  <c r="L4" i="16"/>
  <c r="R2" i="75"/>
  <c r="Q2" i="77"/>
  <c r="E8" i="20"/>
  <c r="I10" i="16" l="1"/>
</calcChain>
</file>

<file path=xl/sharedStrings.xml><?xml version="1.0" encoding="utf-8"?>
<sst xmlns="http://schemas.openxmlformats.org/spreadsheetml/2006/main" count="5665" uniqueCount="2537">
  <si>
    <t>Séries autorisée au Tumbling en arrière
TeamGym</t>
  </si>
  <si>
    <t>Séries</t>
  </si>
  <si>
    <t>Valeur</t>
  </si>
  <si>
    <t xml:space="preserve">Saut de mains 1 pied Roue </t>
  </si>
  <si>
    <t>Saut de mains 1 pied Rondade</t>
  </si>
  <si>
    <t xml:space="preserve">Roue Roue pied pied </t>
  </si>
  <si>
    <t xml:space="preserve">Roue saut de mains </t>
  </si>
  <si>
    <t xml:space="preserve">Roue Rondade </t>
  </si>
  <si>
    <t xml:space="preserve">Salto av décalé groupé Rondade  </t>
  </si>
  <si>
    <t xml:space="preserve">Rondade flip </t>
  </si>
  <si>
    <t xml:space="preserve">Salto av décalé groupé Rondade  flip </t>
  </si>
  <si>
    <t xml:space="preserve">Rondade salto groupé </t>
  </si>
  <si>
    <t xml:space="preserve">Rondade flip salto groupé </t>
  </si>
  <si>
    <t xml:space="preserve">Rondade salto carpé </t>
  </si>
  <si>
    <t xml:space="preserve">Rondade flip salto carpé </t>
  </si>
  <si>
    <t xml:space="preserve">Salto av décalé groupé Rondade  flip salto groupé </t>
  </si>
  <si>
    <t xml:space="preserve">Salto av décalé groupé Rondade  Salto groupé </t>
  </si>
  <si>
    <t xml:space="preserve">Rondade salto tendu </t>
  </si>
  <si>
    <t>3 éléments</t>
  </si>
  <si>
    <t xml:space="preserve">Rondade flip salto tendu </t>
  </si>
  <si>
    <t xml:space="preserve">Salto av décalé groupé Rondade  flip salto carpé </t>
  </si>
  <si>
    <t xml:space="preserve">Salto av décalé groupé Rondade  Salto carpé </t>
  </si>
  <si>
    <t xml:space="preserve">Salto av décalé carpé Rondade  flip salto groupé </t>
  </si>
  <si>
    <t xml:space="preserve">Salto av décalé carpé Rondade  Salto groupé </t>
  </si>
  <si>
    <t xml:space="preserve">Salto av décalé groupé Rondade  flip salto tendu </t>
  </si>
  <si>
    <t xml:space="preserve">Salto av décalé groupé Rondade  Salto tendu </t>
  </si>
  <si>
    <t xml:space="preserve">Salto av décalé carpé Rondade  flip salto carpé </t>
  </si>
  <si>
    <t xml:space="preserve">Salto av décalé carpé Rondade  Salto carpé </t>
  </si>
  <si>
    <t xml:space="preserve">Salto av décalé carpé Rondade  flip salto Tendu </t>
  </si>
  <si>
    <t xml:space="preserve">Salto av décalé carpé Rondade  Salto tendu </t>
  </si>
  <si>
    <t>Série Nulle</t>
  </si>
  <si>
    <t>4 éléments</t>
  </si>
  <si>
    <t>Roue Rondade</t>
  </si>
  <si>
    <t>Saut de mains 1 pied Roue</t>
  </si>
  <si>
    <t>Saut de mains 1 pied Saut de mains</t>
  </si>
  <si>
    <t>Roue saut de mains</t>
  </si>
  <si>
    <t xml:space="preserve">Saut de mains flip av </t>
  </si>
  <si>
    <t xml:space="preserve">Salto av décalé groupé roue  </t>
  </si>
  <si>
    <t xml:space="preserve">Salto av décalé groupé saut de mains </t>
  </si>
  <si>
    <t>Saut de mains salto av groupé</t>
  </si>
  <si>
    <t xml:space="preserve">Saut de mains 1 pied Saut de mains salto groupé </t>
  </si>
  <si>
    <t>Saut de mains salto av carpé</t>
  </si>
  <si>
    <t>Saut de mains 1 pied Saut de mains salto carpé</t>
  </si>
  <si>
    <t xml:space="preserve">Salto av décalé groupé saut de mains salto groupé </t>
  </si>
  <si>
    <t xml:space="preserve">Salto Carpé Salto Groupé </t>
  </si>
  <si>
    <t>Salto Groupé Salto Carpé</t>
  </si>
  <si>
    <t>Saut de mains salto av tendu</t>
  </si>
  <si>
    <t>Saut de mains 1 pied Saut de mains salto tendu</t>
  </si>
  <si>
    <t xml:space="preserve">Salto av décalé groupé saut de mains salto carpé </t>
  </si>
  <si>
    <t>Salto Tendu Salto Groupé</t>
  </si>
  <si>
    <t xml:space="preserve">Série Nulle </t>
  </si>
  <si>
    <t>Séries autorisées au Tumbling en avant
TeamGym</t>
  </si>
  <si>
    <t>3 éléments
(suite)</t>
  </si>
  <si>
    <t>Nom</t>
  </si>
  <si>
    <t>Numéro d'affiliation</t>
  </si>
  <si>
    <t>Ville</t>
  </si>
  <si>
    <t>A S C A</t>
  </si>
  <si>
    <t>52072.054</t>
  </si>
  <si>
    <t>LA CHAPELLE ST-AUBIN</t>
  </si>
  <si>
    <t xml:space="preserve">A S COURONNAISE </t>
  </si>
  <si>
    <t>28076.027</t>
  </si>
  <si>
    <t>PETIT COURONNE</t>
  </si>
  <si>
    <t>A.N.T. AVIGNON</t>
  </si>
  <si>
    <t>93084.033</t>
  </si>
  <si>
    <t>AVIGNON</t>
  </si>
  <si>
    <t>A.S.P.C. GYM'SPORT</t>
  </si>
  <si>
    <t>52049.082</t>
  </si>
  <si>
    <t>LES PONTS DE CE</t>
  </si>
  <si>
    <t>ABBEVILLE GYM</t>
  </si>
  <si>
    <t>32080.065</t>
  </si>
  <si>
    <t>ABBEVILLE</t>
  </si>
  <si>
    <t>AC CHAPELAIN</t>
  </si>
  <si>
    <t>52044.061</t>
  </si>
  <si>
    <t>LA CHAPELLE SUR ERDRE</t>
  </si>
  <si>
    <t>ACR GYM</t>
  </si>
  <si>
    <t>24041.061</t>
  </si>
  <si>
    <t>ROMORANTIN</t>
  </si>
  <si>
    <t>ACRO VOLTIGE</t>
  </si>
  <si>
    <t>52085.103</t>
  </si>
  <si>
    <t>LUCON</t>
  </si>
  <si>
    <t>ACTI' GYM CAVAILLON</t>
  </si>
  <si>
    <t>93084.135</t>
  </si>
  <si>
    <t>CAVAILLON</t>
  </si>
  <si>
    <t>AG DE LA MONTAGNE</t>
  </si>
  <si>
    <t>52044.047</t>
  </si>
  <si>
    <t>LA MONTAGNE</t>
  </si>
  <si>
    <t>AGM GYM VESOUL</t>
  </si>
  <si>
    <t>27070.055</t>
  </si>
  <si>
    <t>VESOUL</t>
  </si>
  <si>
    <t>ALBONAISE GYMNASTIQUE DE FRANCONVILLE</t>
  </si>
  <si>
    <t>11095.301</t>
  </si>
  <si>
    <t>FRANCONVILLE</t>
  </si>
  <si>
    <t>ALERTE SAINT GEORGES SUR CHER</t>
  </si>
  <si>
    <t>24041.063</t>
  </si>
  <si>
    <t>SAINT GEORGES SUR CHER</t>
  </si>
  <si>
    <t>ALLIANCE TOURQUENNOISE DE GYMNASTIQUE</t>
  </si>
  <si>
    <t>32059.254</t>
  </si>
  <si>
    <t>TOURCOING</t>
  </si>
  <si>
    <t>AMICALE DE VILLENEUVE LA GARENNE - COURS MUNICIPAL DE GYMNASTIQUE DE VILLENEUVE</t>
  </si>
  <si>
    <t>11092.251</t>
  </si>
  <si>
    <t>VILLENEUVE LA GARENNE</t>
  </si>
  <si>
    <t>AMICALE LAIQUE BILLERE</t>
  </si>
  <si>
    <t>75064.103</t>
  </si>
  <si>
    <t>BILLERE</t>
  </si>
  <si>
    <t>AMICALE LAIQUE JULES FERRY</t>
  </si>
  <si>
    <t>84001.021</t>
  </si>
  <si>
    <t>AMBERIEU EN BUGEY</t>
  </si>
  <si>
    <t>AMICALE LAIQUE PARAY</t>
  </si>
  <si>
    <t>27071.038</t>
  </si>
  <si>
    <t>PARAY LE MONIAL</t>
  </si>
  <si>
    <t>ANCIENNE ESPERANCE ANGOULEME</t>
  </si>
  <si>
    <t>75016.011</t>
  </si>
  <si>
    <t>ANGOULÊME</t>
  </si>
  <si>
    <t>ANGERS GYMNASTIQUE</t>
  </si>
  <si>
    <t>52049.077</t>
  </si>
  <si>
    <t>ANGERS</t>
  </si>
  <si>
    <t>ASS. SPORTIVE FOURCHAMBAULT</t>
  </si>
  <si>
    <t>27058.063</t>
  </si>
  <si>
    <t>FOURCHAMBAULT</t>
  </si>
  <si>
    <t>ASS. SPORTIVE GUERIGNY URZY</t>
  </si>
  <si>
    <t>27058.005</t>
  </si>
  <si>
    <t>GUERIGNY</t>
  </si>
  <si>
    <t>ASS.SPORT.UNION CHEMINOTTE</t>
  </si>
  <si>
    <t>27089.075</t>
  </si>
  <si>
    <t>MIGENNES</t>
  </si>
  <si>
    <t>ASSOCIATION AMICALE SPORTIVE SARCELLES</t>
  </si>
  <si>
    <t>11095.317</t>
  </si>
  <si>
    <t>SARCELLES</t>
  </si>
  <si>
    <t>ASSOCIATION AUXONNAISE DE GYM</t>
  </si>
  <si>
    <t>27021.077</t>
  </si>
  <si>
    <t>AUXONNE</t>
  </si>
  <si>
    <t>ASSOCIATION EN FORM' SECTION GYM</t>
  </si>
  <si>
    <t>75079.097</t>
  </si>
  <si>
    <t>MAUZE SUR LE MIGNON</t>
  </si>
  <si>
    <t>ASSOCIATION GRAINES D'ACROBATES</t>
  </si>
  <si>
    <t>03973.001</t>
  </si>
  <si>
    <t>SAINT-LAURENT DU MARONI</t>
  </si>
  <si>
    <t>ASSOCIATION GYMNIQUE  LOUDUNAISE</t>
  </si>
  <si>
    <t>75086.034</t>
  </si>
  <si>
    <t>LOUDUN</t>
  </si>
  <si>
    <t>ASSOCIATION GYMNIQUE BREUILLETOISE</t>
  </si>
  <si>
    <t>11091.135</t>
  </si>
  <si>
    <t>BREUILLET</t>
  </si>
  <si>
    <t>ASSOCIATION GYMNIQUE CHAUVINOISE</t>
  </si>
  <si>
    <t>75086.072</t>
  </si>
  <si>
    <t>CHAUVIGNY</t>
  </si>
  <si>
    <t>ASSOCIATION GYMNIQUE DE BALAGNE</t>
  </si>
  <si>
    <t>94020.012</t>
  </si>
  <si>
    <t>L'ILE  ROUSSE</t>
  </si>
  <si>
    <t>ASSOCIATION GYMNIQUE DE CESSON VERT ST DENIS</t>
  </si>
  <si>
    <t>11077.130</t>
  </si>
  <si>
    <t>CESSON VERT SAINT DENIS</t>
  </si>
  <si>
    <t>ASSOCIATION GYMNIQUE DE LATTES-MAURIN</t>
  </si>
  <si>
    <t>76034.003</t>
  </si>
  <si>
    <t>MAURIN</t>
  </si>
  <si>
    <t>ASSOCIATION GYMNIQUE DE L'ORGE</t>
  </si>
  <si>
    <t>11091.122</t>
  </si>
  <si>
    <t>SAINT MICHEL SUR ORGE</t>
  </si>
  <si>
    <t>ASSOCIATION GYMNIQUE DE PLOUGASTEL</t>
  </si>
  <si>
    <t>53029.086</t>
  </si>
  <si>
    <t>PLOUGASTEL</t>
  </si>
  <si>
    <t>ASSOCIATION GYMNIQUE PERPIGNANAISE</t>
  </si>
  <si>
    <t>76066.053</t>
  </si>
  <si>
    <t>PERPIGNAN</t>
  </si>
  <si>
    <t>ASSOCIATION GYMNIQUE REMOISE</t>
  </si>
  <si>
    <t>44051.048</t>
  </si>
  <si>
    <t>REIMS</t>
  </si>
  <si>
    <t>ASSOCIATION MUNICIPALE GYMNIQUE ARQUES</t>
  </si>
  <si>
    <t>32062.139</t>
  </si>
  <si>
    <t>ARQUES</t>
  </si>
  <si>
    <t>ASSOCIATION SPORTIVE AMBARESIENNE GYM</t>
  </si>
  <si>
    <t>75033.056</t>
  </si>
  <si>
    <t>AMBARES</t>
  </si>
  <si>
    <t>ASSOCIATION SPORTIVE DE LA JEUNESSE ONZAINOISE</t>
  </si>
  <si>
    <t>24041.076</t>
  </si>
  <si>
    <t>ONZAIN</t>
  </si>
  <si>
    <t>ASSOCIATION SPORTIVE DE SARREGUEMINES</t>
  </si>
  <si>
    <t>44057.032</t>
  </si>
  <si>
    <t>SARREGUEMINES</t>
  </si>
  <si>
    <t>ASSOCIATION SPORTIVE ET CULTURELLE PESSAC ALOUETTE</t>
  </si>
  <si>
    <t>75033.010</t>
  </si>
  <si>
    <t>PESSAC ALOUETTE</t>
  </si>
  <si>
    <t>ASSOCIATION SPORTIVE FLEURANCE GYM</t>
  </si>
  <si>
    <t>76032.084</t>
  </si>
  <si>
    <t>FLEURANCE</t>
  </si>
  <si>
    <t>ASSOCIATION SPORTIVE GYMNASTIQUE TRAMPOLINE DE ROGNAC</t>
  </si>
  <si>
    <t>93013.113</t>
  </si>
  <si>
    <t>ROGNAC</t>
  </si>
  <si>
    <t>ASSOCIATION SPORTIVE GYMNIQUE VILLENAVE D'ORNON</t>
  </si>
  <si>
    <t>75033.014</t>
  </si>
  <si>
    <t>VILLENAVE D'ORNON</t>
  </si>
  <si>
    <t>ASSOCIATION SPORTIVE ILLACAISE</t>
  </si>
  <si>
    <t>75033.069</t>
  </si>
  <si>
    <t>ST JEAN D'ILLAC</t>
  </si>
  <si>
    <t>ASSOCIATION SPORTIVE LE HAILLAN GYM</t>
  </si>
  <si>
    <t>75033.018</t>
  </si>
  <si>
    <t>LE HAILLAN</t>
  </si>
  <si>
    <t>ASSOCIATION SPORTIVE LES TAMARIS</t>
  </si>
  <si>
    <t>24045.068</t>
  </si>
  <si>
    <t>SAINT JEAN DE BRAYE</t>
  </si>
  <si>
    <t>ASSOCIATION SPORTIVE MONTFERRANDAISE</t>
  </si>
  <si>
    <t>84063.002</t>
  </si>
  <si>
    <t>CLERMONT-FD</t>
  </si>
  <si>
    <t>ASSOCIATION SPORTIVE PIAN MEDOC Gym Trampoline</t>
  </si>
  <si>
    <t>75033.052</t>
  </si>
  <si>
    <t>LE PIAN MEDOC</t>
  </si>
  <si>
    <t>ASSOCIATION SPORTIVE ST MEDARD EN JALLES</t>
  </si>
  <si>
    <t>75033.017</t>
  </si>
  <si>
    <t>ST MEDARD EN JALLES</t>
  </si>
  <si>
    <t>ASSOCIATION TRAMPOGYM SAINT-PAUL</t>
  </si>
  <si>
    <t>04974.024</t>
  </si>
  <si>
    <t>SAINT-PAUL</t>
  </si>
  <si>
    <t>ASTUS SOISY SOUS MONTMORENCY</t>
  </si>
  <si>
    <t>11095.307</t>
  </si>
  <si>
    <t>SOISY SOUS MONTMORENCY</t>
  </si>
  <si>
    <t>AVANT GARDE DE TERVES</t>
  </si>
  <si>
    <t>75079.022</t>
  </si>
  <si>
    <t>TERVES</t>
  </si>
  <si>
    <t>AVANT GARDE DU MANS</t>
  </si>
  <si>
    <t>52072.041</t>
  </si>
  <si>
    <t>LE MANS</t>
  </si>
  <si>
    <t>AVANT GARDE TAIN TOURNON</t>
  </si>
  <si>
    <t>84026.008</t>
  </si>
  <si>
    <t>TAIN TOURNON</t>
  </si>
  <si>
    <t>AVENIR COLMAR</t>
  </si>
  <si>
    <t>44068.028</t>
  </si>
  <si>
    <t>COLMAR</t>
  </si>
  <si>
    <t>AVENIR DU HOULME</t>
  </si>
  <si>
    <t>28076.016</t>
  </si>
  <si>
    <t>LE HOULME</t>
  </si>
  <si>
    <t>AVENIR EVIANAIS</t>
  </si>
  <si>
    <t>84074.041</t>
  </si>
  <si>
    <t>EVIAN</t>
  </si>
  <si>
    <t>AVENIR GESSIEN DE THOIRY</t>
  </si>
  <si>
    <t>84001.062</t>
  </si>
  <si>
    <t>THOIRY</t>
  </si>
  <si>
    <t>AVENIR GYMNIQUE DE CORBIE</t>
  </si>
  <si>
    <t>32080.064</t>
  </si>
  <si>
    <t>CORBIE</t>
  </si>
  <si>
    <t>AVENIR GYMNIQUE LURE</t>
  </si>
  <si>
    <t>27070.051</t>
  </si>
  <si>
    <t>LURE</t>
  </si>
  <si>
    <t>AVENIR GYMNIQUE ORANGEOIS</t>
  </si>
  <si>
    <t>93084.132</t>
  </si>
  <si>
    <t>ORANGE</t>
  </si>
  <si>
    <t>AVENIR LA REDONNAISE GYMNASTIQUE</t>
  </si>
  <si>
    <t>53035.001</t>
  </si>
  <si>
    <t>REDON</t>
  </si>
  <si>
    <t xml:space="preserve">AVOINE BEAUMONT GYMNASTIQUE </t>
  </si>
  <si>
    <t>24037.021</t>
  </si>
  <si>
    <t>AVOINE - BEAUMONT EN VERON</t>
  </si>
  <si>
    <t>BASTIA TEAM GYM</t>
  </si>
  <si>
    <t>94020.022</t>
  </si>
  <si>
    <t>BASTIA</t>
  </si>
  <si>
    <t>BEAUSEJOUR LES SABLES</t>
  </si>
  <si>
    <t>52085.018</t>
  </si>
  <si>
    <t>LES SABLES D'OLONNE</t>
  </si>
  <si>
    <t>BELFORT GYMNASTIQUE</t>
  </si>
  <si>
    <t>27090.027</t>
  </si>
  <si>
    <t>BELFORT</t>
  </si>
  <si>
    <t>BOLLENE GYMNASTIQUE</t>
  </si>
  <si>
    <t>93084.138</t>
  </si>
  <si>
    <t>BOLLENE</t>
  </si>
  <si>
    <t>BROCELI'GYM MONTFORT</t>
  </si>
  <si>
    <t>53035.167</t>
  </si>
  <si>
    <t>MONTFORT SUR MEU</t>
  </si>
  <si>
    <t>CABRI MELLOIS</t>
  </si>
  <si>
    <t>75079.037</t>
  </si>
  <si>
    <t>MELLE</t>
  </si>
  <si>
    <t>CARCASSONNE OLYMPIQUE SECTION GYMNASTIQUE</t>
  </si>
  <si>
    <t>76011.002</t>
  </si>
  <si>
    <t>CARCASSONNE</t>
  </si>
  <si>
    <t>CARCES GYM</t>
  </si>
  <si>
    <t>93083.101</t>
  </si>
  <si>
    <t>CARCES</t>
  </si>
  <si>
    <t>CERCLE D EDUCATION PHYSIQUE GYM POITIERS</t>
  </si>
  <si>
    <t>75086.017</t>
  </si>
  <si>
    <t>POITIERS</t>
  </si>
  <si>
    <t>CERCLE JULES FERRY</t>
  </si>
  <si>
    <t>53035.002</t>
  </si>
  <si>
    <t>SAINT-MALO</t>
  </si>
  <si>
    <t>CERCLE PASTEUR MONTARGIS</t>
  </si>
  <si>
    <t>24045.036</t>
  </si>
  <si>
    <t>MONTARGIS</t>
  </si>
  <si>
    <t>CERCLE PAUL BERT</t>
  </si>
  <si>
    <t>53035.009</t>
  </si>
  <si>
    <t>RENNES</t>
  </si>
  <si>
    <t>CERCLE SPORTIF LAIC</t>
  </si>
  <si>
    <t>27071.021</t>
  </si>
  <si>
    <t>SAINT VALLIER</t>
  </si>
  <si>
    <t>CLUB ATHLETIQUE BEGLAIS</t>
  </si>
  <si>
    <t>75033.002</t>
  </si>
  <si>
    <t>BEGLES</t>
  </si>
  <si>
    <t>CLUB DE GYMNASTIQUE DE HERMES</t>
  </si>
  <si>
    <t>32060.086</t>
  </si>
  <si>
    <t>HERMES</t>
  </si>
  <si>
    <t>CLUB DE GYMNASTIQUE DE SERIGNAN</t>
  </si>
  <si>
    <t>76034.128</t>
  </si>
  <si>
    <t>SERIGNAN</t>
  </si>
  <si>
    <t>CLUB DE GYMNASTIQUE ST-ANDREEN</t>
  </si>
  <si>
    <t>04974.014</t>
  </si>
  <si>
    <t>SAINT-ANDRE</t>
  </si>
  <si>
    <t>CLUB DEPARTEMENTAL DE GYMNASTIQUE GIRONDE</t>
  </si>
  <si>
    <t>75033.074</t>
  </si>
  <si>
    <t>BORDEAUX</t>
  </si>
  <si>
    <t>CLUB GROUP'OMNISPORT de ST JULIEN L'ARS</t>
  </si>
  <si>
    <t>75086.031</t>
  </si>
  <si>
    <t>SAINT JULIEN L'ARS</t>
  </si>
  <si>
    <t>CLUB GYMNIQUE DE BONNEVEINE MARSEILLE</t>
  </si>
  <si>
    <t>93013.019</t>
  </si>
  <si>
    <t>MARSEILLE</t>
  </si>
  <si>
    <t>CLUB GYMNIQUE DE LASSIGNY</t>
  </si>
  <si>
    <t>32060.068</t>
  </si>
  <si>
    <t>LASSIGNY</t>
  </si>
  <si>
    <t>CLUB GYMNIQUE DE NEUILLY SUR MARNE</t>
  </si>
  <si>
    <t>11093.341</t>
  </si>
  <si>
    <t>NEUILLY SUR MARNE</t>
  </si>
  <si>
    <t>CLUB GYMNIQUE DE SAINT GINIEZ</t>
  </si>
  <si>
    <t>93013.018</t>
  </si>
  <si>
    <t>CLUB GYMNIQUE DE SAINT PIERRE REUNION</t>
  </si>
  <si>
    <t>04974.012</t>
  </si>
  <si>
    <t>SAINT-PIERRE</t>
  </si>
  <si>
    <t>CLUB GYMNIQUE ERMONT</t>
  </si>
  <si>
    <t>11095.300</t>
  </si>
  <si>
    <t>ERMONT</t>
  </si>
  <si>
    <t>CLUB GYMNIQUE LANGROIS</t>
  </si>
  <si>
    <t>44052.062</t>
  </si>
  <si>
    <t>LANGRES</t>
  </si>
  <si>
    <t>CLUB GYMNIQUE RILLIEUX</t>
  </si>
  <si>
    <t>84069.051</t>
  </si>
  <si>
    <t>RILLIEUX LA PAPE</t>
  </si>
  <si>
    <t>CLUB L'ISLOIS DE GYMNASTIQUE</t>
  </si>
  <si>
    <t>93084.064</t>
  </si>
  <si>
    <t>L ISLE SUR LA SORGUE</t>
  </si>
  <si>
    <t>CLUB MARIGNANAIS DES SPORTS DE GYMNASTIQUE</t>
  </si>
  <si>
    <t>93013.001</t>
  </si>
  <si>
    <t>MARIGNANE</t>
  </si>
  <si>
    <t>CLUB OLYMPIQUE MULTISPORTS BAGNEUX</t>
  </si>
  <si>
    <t>11092.202</t>
  </si>
  <si>
    <t>BAGNEUX</t>
  </si>
  <si>
    <t>CLUB SPORTIF ARTISTIQUE DE LA DEFENSE - CHATELLERAULT</t>
  </si>
  <si>
    <t>75086.009</t>
  </si>
  <si>
    <t>CHATELLERAULT</t>
  </si>
  <si>
    <t>CLUB SPORTIF BETTON</t>
  </si>
  <si>
    <t>53035.073</t>
  </si>
  <si>
    <t>BETTON</t>
  </si>
  <si>
    <t>CLUB SPORTIF DE MARDEUIL</t>
  </si>
  <si>
    <t>44051.033</t>
  </si>
  <si>
    <t>MARDEUIL</t>
  </si>
  <si>
    <t>CLUB SPORTIF MUNICIPAL DE GYMNASTIQUE EPINAY SOUS SENART</t>
  </si>
  <si>
    <t>11091.104</t>
  </si>
  <si>
    <t>EPINAY SOUS SENART</t>
  </si>
  <si>
    <t>CLUB SPORTIF MUNICIPAL LE PECQ</t>
  </si>
  <si>
    <t>11078.062</t>
  </si>
  <si>
    <t>LE PECQ</t>
  </si>
  <si>
    <t>CLUB SPORTIF VILLEPINTE GYMNASTIQUE</t>
  </si>
  <si>
    <t>11093.363</t>
  </si>
  <si>
    <t>VILLEPINTE</t>
  </si>
  <si>
    <t>COGLAIS GYM</t>
  </si>
  <si>
    <t>53035.170</t>
  </si>
  <si>
    <t>MAEN ROCH</t>
  </si>
  <si>
    <t>COQUELICOT TOULOUSE GYM</t>
  </si>
  <si>
    <t>76031.012</t>
  </si>
  <si>
    <t>TOULOUSE</t>
  </si>
  <si>
    <t>DEFENSE AMBLAINVILLE</t>
  </si>
  <si>
    <t>32060.014</t>
  </si>
  <si>
    <t>AMBLAINVILLE</t>
  </si>
  <si>
    <t>DINARD-GYM</t>
  </si>
  <si>
    <t>53035.120</t>
  </si>
  <si>
    <t>DINARD</t>
  </si>
  <si>
    <t>E. S. M. G-O</t>
  </si>
  <si>
    <t>28076.067</t>
  </si>
  <si>
    <t>GONFREVILLE L.ORCHER</t>
  </si>
  <si>
    <t>E.S.M. GYM CHALLANS</t>
  </si>
  <si>
    <t>52085.048</t>
  </si>
  <si>
    <t>CHALLANS</t>
  </si>
  <si>
    <t>ELAN GYMNIQUE DE BLAGNAC</t>
  </si>
  <si>
    <t>76031.049</t>
  </si>
  <si>
    <t>BLAGNAC</t>
  </si>
  <si>
    <t>ELAN GYMNIQUE DE SEVRAN</t>
  </si>
  <si>
    <t>11093.347</t>
  </si>
  <si>
    <t>SEVRAN</t>
  </si>
  <si>
    <t>ELAN MORTAGNAIS</t>
  </si>
  <si>
    <t>52085.037</t>
  </si>
  <si>
    <t>MORTAGNE SUR SEVRE</t>
  </si>
  <si>
    <t>ELGAR GYM</t>
  </si>
  <si>
    <t>75064.116</t>
  </si>
  <si>
    <t>ST JEAN DE LUZ</t>
  </si>
  <si>
    <t>ELITE GYM VILLEFRANCHE</t>
  </si>
  <si>
    <t>84069.011</t>
  </si>
  <si>
    <t>VILLEFRANCHE SUR SAÔNE</t>
  </si>
  <si>
    <t>ENFANCE ET GYMNASTIQUE DE DIEUZE</t>
  </si>
  <si>
    <t>44057.113</t>
  </si>
  <si>
    <t>DIEUZE</t>
  </si>
  <si>
    <t>ENFANTS DU REVARD AIX LES BAINS</t>
  </si>
  <si>
    <t>84073.037</t>
  </si>
  <si>
    <t>AIX LES BAINS</t>
  </si>
  <si>
    <t>ENTENTE GYMNIQUE DEODATIENNE</t>
  </si>
  <si>
    <t>44088.092</t>
  </si>
  <si>
    <t>SAINT DIE DES VOSGES</t>
  </si>
  <si>
    <t>ENTENTE GYMNIQUE ETAMPES - SECTION GYMNASTIQUE</t>
  </si>
  <si>
    <t>11091.105</t>
  </si>
  <si>
    <t>ETAMPES</t>
  </si>
  <si>
    <t>ENTENTE GYMNIQUE GANNATOISE</t>
  </si>
  <si>
    <t>84003.077</t>
  </si>
  <si>
    <t>GANNAT</t>
  </si>
  <si>
    <t>ENTENTE GYMNIQUE LA ROSE BLEUE</t>
  </si>
  <si>
    <t>76030.042</t>
  </si>
  <si>
    <t>BAGNOLS SUR CEZE</t>
  </si>
  <si>
    <t>ENTENTE SPORTIVE DE BRUGES</t>
  </si>
  <si>
    <t>75033.012</t>
  </si>
  <si>
    <t>BRUGES</t>
  </si>
  <si>
    <t>ENTENTE SPORTIVE FALAISIENNE GYMNASTIQUE</t>
  </si>
  <si>
    <t>28014.193</t>
  </si>
  <si>
    <t>FALAISE</t>
  </si>
  <si>
    <t>ESPERANCE AUDINCOURT</t>
  </si>
  <si>
    <t>27025.010</t>
  </si>
  <si>
    <t>AUDINCOURT</t>
  </si>
  <si>
    <t>ESPERANCE DE VIGNEUX</t>
  </si>
  <si>
    <t>11091.118</t>
  </si>
  <si>
    <t>VIGNEUX</t>
  </si>
  <si>
    <t>ESPERANCE D'OISSEL</t>
  </si>
  <si>
    <t>28076.024</t>
  </si>
  <si>
    <t>OISSEL</t>
  </si>
  <si>
    <t>ESPERANCE MONTATAIRE</t>
  </si>
  <si>
    <t>32060.013</t>
  </si>
  <si>
    <t>MONTATAIRE</t>
  </si>
  <si>
    <t>ESPERANCE ST LEGER GYMNASTIQUE</t>
  </si>
  <si>
    <t>27058.006</t>
  </si>
  <si>
    <t>ST LEGER DES VIGNES</t>
  </si>
  <si>
    <t>ESPERANCE ST-GERMANOISE</t>
  </si>
  <si>
    <t>84003.053</t>
  </si>
  <si>
    <t>ST GERMAIN DES FOSSES</t>
  </si>
  <si>
    <t>ETOILE GOUSSAINVILLOISE</t>
  </si>
  <si>
    <t>11095.303</t>
  </si>
  <si>
    <t>GOUSSAINVILLE</t>
  </si>
  <si>
    <t>ETOILE GYMNIQUE DE COLOMIERS</t>
  </si>
  <si>
    <t>76031.035</t>
  </si>
  <si>
    <t>COLOMIERS</t>
  </si>
  <si>
    <t xml:space="preserve">ÉTOILE GYMNIQUE ONZAINOISE </t>
  </si>
  <si>
    <t>24041.082</t>
  </si>
  <si>
    <t>VEUZAIN SUR LOIRE</t>
  </si>
  <si>
    <t>ETOILE PARTHENAISIENNE</t>
  </si>
  <si>
    <t>75079.040</t>
  </si>
  <si>
    <t>PARTHENAY</t>
  </si>
  <si>
    <t>ETOILE SAINT AMANDOISE</t>
  </si>
  <si>
    <t>24018.003</t>
  </si>
  <si>
    <t>SAINT AMAND MONTROND</t>
  </si>
  <si>
    <t>ETOILE SPORTIVE GYMNASTIQUE CHATEAU LANDON</t>
  </si>
  <si>
    <t>11077.150</t>
  </si>
  <si>
    <t>CHATEAU LANDON</t>
  </si>
  <si>
    <t>ETOILE SPORTIVE SANVIGNES</t>
  </si>
  <si>
    <t>27071.039</t>
  </si>
  <si>
    <t>SANVIGNES</t>
  </si>
  <si>
    <t>ETOILE SPORTIVE ST MARCELLOISE SUD MINERVOIS</t>
  </si>
  <si>
    <t>76011.015</t>
  </si>
  <si>
    <t>SAINT MARCEL</t>
  </si>
  <si>
    <t>EVASION SPORTIVE ET CULTURELLE PAR L'ANIMATION ET LES LOISIRS GYMNIQUES</t>
  </si>
  <si>
    <t>28076.177</t>
  </si>
  <si>
    <t>ROUEN</t>
  </si>
  <si>
    <t>EVOLUTION MORTEAU</t>
  </si>
  <si>
    <t>27025.014</t>
  </si>
  <si>
    <t>MORTEAU</t>
  </si>
  <si>
    <t>FEMINA MONTARGIS</t>
  </si>
  <si>
    <t>24045.037</t>
  </si>
  <si>
    <t>FEMINA SPORTS DE MONACO</t>
  </si>
  <si>
    <t>93098.008</t>
  </si>
  <si>
    <t>MONACO</t>
  </si>
  <si>
    <t>FOIX ATHLETIC CLUB</t>
  </si>
  <si>
    <t>76009.001</t>
  </si>
  <si>
    <t>FOIX</t>
  </si>
  <si>
    <t>FONTENILLES GYM</t>
  </si>
  <si>
    <t>76031.094</t>
  </si>
  <si>
    <t>FONTENILLES</t>
  </si>
  <si>
    <t>GINNASTICA CORSU DI U PAESE AIACCINU</t>
  </si>
  <si>
    <t>94020.021</t>
  </si>
  <si>
    <t>AJACCIO</t>
  </si>
  <si>
    <t>GIVRE EN MAI</t>
  </si>
  <si>
    <t>75079.024</t>
  </si>
  <si>
    <t>SAINT SAUVEUR DE GIVRE EN MAI</t>
  </si>
  <si>
    <t>GRENOBLE GYM</t>
  </si>
  <si>
    <t>84038.013</t>
  </si>
  <si>
    <t>GRENOBLE</t>
  </si>
  <si>
    <t>GROUPEMENT GYMNIQUE HAVRE BANLIEUE</t>
  </si>
  <si>
    <t>28076.073</t>
  </si>
  <si>
    <t>LE HAVRE</t>
  </si>
  <si>
    <t>GYM 2000 LA FARLEDE</t>
  </si>
  <si>
    <t>93083.088</t>
  </si>
  <si>
    <t>LA FARLEDE</t>
  </si>
  <si>
    <t>GYM 64 - ASSOCIATION DEPARTEMENTALE DE GYMNASTIQUE</t>
  </si>
  <si>
    <t>75064.130</t>
  </si>
  <si>
    <t>PAU</t>
  </si>
  <si>
    <t>GYM CLUB DE LECOUSSE</t>
  </si>
  <si>
    <t>53035.117</t>
  </si>
  <si>
    <t>LECOUSSE</t>
  </si>
  <si>
    <t>GYM CLUB DU PERREUX</t>
  </si>
  <si>
    <t>11094.584</t>
  </si>
  <si>
    <t>LE PERREUX</t>
  </si>
  <si>
    <t>GYM CLUB NUEIL LES AUBIERS</t>
  </si>
  <si>
    <t>75079.053</t>
  </si>
  <si>
    <t>NUEIL LES AUBIERS</t>
  </si>
  <si>
    <t>GYM CLUB POSSESSION</t>
  </si>
  <si>
    <t>04974.008</t>
  </si>
  <si>
    <t>LA POSSESSION</t>
  </si>
  <si>
    <t>GYM CLUB SUZERAIN</t>
  </si>
  <si>
    <t>52072.011</t>
  </si>
  <si>
    <t>LA SUZE SUR SARTHE</t>
  </si>
  <si>
    <t>GYM CREYSSE</t>
  </si>
  <si>
    <t>75024.165</t>
  </si>
  <si>
    <t>CREYSSE</t>
  </si>
  <si>
    <t>GYM et RYTHME CROLLES</t>
  </si>
  <si>
    <t>84038.106</t>
  </si>
  <si>
    <t>CROLLES</t>
  </si>
  <si>
    <t>GYM L AIGLE</t>
  </si>
  <si>
    <t>28061.380</t>
  </si>
  <si>
    <t>L AIGLE</t>
  </si>
  <si>
    <t>GYM OLERON</t>
  </si>
  <si>
    <t>75017.051</t>
  </si>
  <si>
    <t>SAINT PIERRE D OLERON</t>
  </si>
  <si>
    <t>GYM OLIVET</t>
  </si>
  <si>
    <t>24045.038</t>
  </si>
  <si>
    <t>OLIVET</t>
  </si>
  <si>
    <t>GYM' PARIS 15</t>
  </si>
  <si>
    <t>11075.046</t>
  </si>
  <si>
    <t>PARIS</t>
  </si>
  <si>
    <t>GYM SPORT PAM</t>
  </si>
  <si>
    <t>44054.005</t>
  </si>
  <si>
    <t>PONT A MOUSSON</t>
  </si>
  <si>
    <t>GYMNASE MUNICIPAL DE ST VALLIER</t>
  </si>
  <si>
    <t>84026.004</t>
  </si>
  <si>
    <t>ST VALLIER</t>
  </si>
  <si>
    <t>GYMNASTE CLUB DE MANDELIEU LA NAPOULE</t>
  </si>
  <si>
    <t>93006.076</t>
  </si>
  <si>
    <t>MANDELIEU LA NAPOULE</t>
  </si>
  <si>
    <t>GYMNASTIQUE CLUB DE CHATEAU GONTIER</t>
  </si>
  <si>
    <t>52053.091</t>
  </si>
  <si>
    <t>CHATEAU GONTIER</t>
  </si>
  <si>
    <t>GYMNASTIQUE CLUB DE WISSOUS</t>
  </si>
  <si>
    <t>11091.131</t>
  </si>
  <si>
    <t>WISSOUS</t>
  </si>
  <si>
    <t>GYMNASTIQUE CLUB LA ROCHE SUR YON</t>
  </si>
  <si>
    <t>52085.099</t>
  </si>
  <si>
    <t>ROCHE SUR YON</t>
  </si>
  <si>
    <t>GYMNASTIQUE CLUB MENNECY</t>
  </si>
  <si>
    <t>11091.152</t>
  </si>
  <si>
    <t>MENNECY</t>
  </si>
  <si>
    <t>GYMNASTIQUE DU PAYS D'AIX EN PROVENCE</t>
  </si>
  <si>
    <t>93013.166</t>
  </si>
  <si>
    <t>AIX EN PROVENCE</t>
  </si>
  <si>
    <t>GYMNASTIQUE SODOBRIENNE DE SUEVRES</t>
  </si>
  <si>
    <t>24041.077</t>
  </si>
  <si>
    <t>SUEVRES</t>
  </si>
  <si>
    <t>GYMNASTIQUE SPORTIVE CHARTRES DE BRETAGNE</t>
  </si>
  <si>
    <t>53035.083</t>
  </si>
  <si>
    <t>CHARTRES DE BRETAGNE</t>
  </si>
  <si>
    <t>GYMNASTIQUE SPORTIVE DE GAP</t>
  </si>
  <si>
    <t>93005.082</t>
  </si>
  <si>
    <t>GAP</t>
  </si>
  <si>
    <t>HEGAL-EGIN</t>
  </si>
  <si>
    <t>75064.126</t>
  </si>
  <si>
    <t>ANGLET</t>
  </si>
  <si>
    <t>HIRONDELLES TROYES GYMNIQUE</t>
  </si>
  <si>
    <t>44010.010</t>
  </si>
  <si>
    <t>TROYES</t>
  </si>
  <si>
    <t>HYERES GYM</t>
  </si>
  <si>
    <t>93083.031</t>
  </si>
  <si>
    <t>HYERES</t>
  </si>
  <si>
    <t>ILETS SPORTS MONTLUCONNAIS</t>
  </si>
  <si>
    <t>84003.031</t>
  </si>
  <si>
    <t>MONTLUÇON</t>
  </si>
  <si>
    <t>IMPULSION GYM</t>
  </si>
  <si>
    <t>75079.088</t>
  </si>
  <si>
    <t>ST MARTIN DE BERNEGOUE</t>
  </si>
  <si>
    <t>INDEPENDANTE COMTOISE BESANCON GYMNASTIQUE</t>
  </si>
  <si>
    <t>27025.008</t>
  </si>
  <si>
    <t>BESANÇON</t>
  </si>
  <si>
    <t>INDEPENDANTE KINGERSHEIM</t>
  </si>
  <si>
    <t>44068.037</t>
  </si>
  <si>
    <t>KINGERSHEIM</t>
  </si>
  <si>
    <t>INFINITY GYMNASTICS VAL D'EUROPE</t>
  </si>
  <si>
    <t>11077.180</t>
  </si>
  <si>
    <t>SERRIS</t>
  </si>
  <si>
    <t>ISSOLDUNOISE</t>
  </si>
  <si>
    <t>24036.004</t>
  </si>
  <si>
    <t>ISSOUDUN</t>
  </si>
  <si>
    <t>J3 SPORTS AMILLY GYMNASTIQUE</t>
  </si>
  <si>
    <t>24045.058</t>
  </si>
  <si>
    <t>AMILLY</t>
  </si>
  <si>
    <t>JEAN ZAY WATTRELOS</t>
  </si>
  <si>
    <t>32059.182</t>
  </si>
  <si>
    <t>WATTRELOS</t>
  </si>
  <si>
    <t>JEUNE CRAN CHEVANCEAUX</t>
  </si>
  <si>
    <t>75017.066</t>
  </si>
  <si>
    <t>CHEVANCEAUX</t>
  </si>
  <si>
    <t>JEUNESSE SPORTIVE ANGOULEME</t>
  </si>
  <si>
    <t>75016.001</t>
  </si>
  <si>
    <t>ANGOULEME</t>
  </si>
  <si>
    <t>Juges convoqués FFGym</t>
  </si>
  <si>
    <t>40995.361</t>
  </si>
  <si>
    <t>FFGYM</t>
  </si>
  <si>
    <t>KAN-KOUROU</t>
  </si>
  <si>
    <t>03973.002</t>
  </si>
  <si>
    <t>KOUROU</t>
  </si>
  <si>
    <t>KEWENN GYMNASTIQUE</t>
  </si>
  <si>
    <t>53056.160</t>
  </si>
  <si>
    <t>QUEVEN</t>
  </si>
  <si>
    <t>L OLYMPIQUE GRANDE SYNTHE</t>
  </si>
  <si>
    <t>32059.098</t>
  </si>
  <si>
    <t>GRANDE SYNTHE</t>
  </si>
  <si>
    <t>LA BELLERIVOISE</t>
  </si>
  <si>
    <t>84003.024</t>
  </si>
  <si>
    <t>BELLERIVE SUR ALLIER</t>
  </si>
  <si>
    <t>LA BIGOURDANE TARBES</t>
  </si>
  <si>
    <t>76065.023</t>
  </si>
  <si>
    <t>TARBES</t>
  </si>
  <si>
    <t>LA BLESOISE</t>
  </si>
  <si>
    <t>24041.030</t>
  </si>
  <si>
    <t>BLOIS</t>
  </si>
  <si>
    <t>LA BOURBONNAISE</t>
  </si>
  <si>
    <t>84003.032</t>
  </si>
  <si>
    <t>MOULINS</t>
  </si>
  <si>
    <t>LA BRESSAUDE</t>
  </si>
  <si>
    <t>44088.107</t>
  </si>
  <si>
    <t>LA BRESSE</t>
  </si>
  <si>
    <t>LA CELLE SAINT CLOUD GYM</t>
  </si>
  <si>
    <t>11078.003</t>
  </si>
  <si>
    <t>LA CELLE SAINT CLOUD</t>
  </si>
  <si>
    <t>LA CHAMPIGNEULLAISE</t>
  </si>
  <si>
    <t>44054.118</t>
  </si>
  <si>
    <t>CHAMPIGNEULLES</t>
  </si>
  <si>
    <t>LA CHAUMONTAISE</t>
  </si>
  <si>
    <t>44052.025</t>
  </si>
  <si>
    <t>CHAUMONT</t>
  </si>
  <si>
    <t>LA COGNACAISE</t>
  </si>
  <si>
    <t>75016.003</t>
  </si>
  <si>
    <t>COGNAC</t>
  </si>
  <si>
    <t>LA FONTENAISIENNE</t>
  </si>
  <si>
    <t>52085.013</t>
  </si>
  <si>
    <t>FONTENAY LE COMTE</t>
  </si>
  <si>
    <t>LA FRATERNELLE</t>
  </si>
  <si>
    <t>28027.042</t>
  </si>
  <si>
    <t>LOUVIERS</t>
  </si>
  <si>
    <t>LA FRONTIERE DE REMIREMONT</t>
  </si>
  <si>
    <t>44088.047</t>
  </si>
  <si>
    <t>REMIREMONT</t>
  </si>
  <si>
    <t>LA JEANNE D'ARC DE MAURIAC</t>
  </si>
  <si>
    <t>84015.033</t>
  </si>
  <si>
    <t>MAURIAC</t>
  </si>
  <si>
    <t>LA JEANNE D'ARC DE PLOMBIERES</t>
  </si>
  <si>
    <t>44088.095</t>
  </si>
  <si>
    <t>PLOMBIERES</t>
  </si>
  <si>
    <t>LA LEGERE MELINOISE</t>
  </si>
  <si>
    <t>27070.026</t>
  </si>
  <si>
    <t>ECHENOZ LA MELINE</t>
  </si>
  <si>
    <t>LA NIVERNAISE</t>
  </si>
  <si>
    <t>27058.007</t>
  </si>
  <si>
    <t>NEVERS</t>
  </si>
  <si>
    <t>LA PERSEVERANTE DE MAROMME</t>
  </si>
  <si>
    <t>28076.020</t>
  </si>
  <si>
    <t>MAROMME</t>
  </si>
  <si>
    <t>LA ROCHEFORTAISE</t>
  </si>
  <si>
    <t>75017.006</t>
  </si>
  <si>
    <t>ROCHEFORT SUR MER</t>
  </si>
  <si>
    <t>LA ROCHELAISE ET FRATERNELLE REUNIES</t>
  </si>
  <si>
    <t>75017.005</t>
  </si>
  <si>
    <t>LA ROCHELLE</t>
  </si>
  <si>
    <t>LA SEREINE GYMNASTIQUE MONTLUEL</t>
  </si>
  <si>
    <t>84001.063</t>
  </si>
  <si>
    <t>MONTLUEL</t>
  </si>
  <si>
    <t>LA VAILLANTE DE LANGON</t>
  </si>
  <si>
    <t>75033.006</t>
  </si>
  <si>
    <t>LANGON</t>
  </si>
  <si>
    <t>LA VAUDOISE GYMNASTIQUE HERICOURT</t>
  </si>
  <si>
    <t>27070.052</t>
  </si>
  <si>
    <t>HÉRICOURT</t>
  </si>
  <si>
    <t>LA VIGILANTE DE NOISY LE SEC</t>
  </si>
  <si>
    <t>11093.344</t>
  </si>
  <si>
    <t>NOISY LE SEC</t>
  </si>
  <si>
    <t>LA VOSGIENNE EPINAL</t>
  </si>
  <si>
    <t>44088.026</t>
  </si>
  <si>
    <t>EPINAL</t>
  </si>
  <si>
    <t>LA VOSGIENNE SOULTZ 1861</t>
  </si>
  <si>
    <t>44068.055</t>
  </si>
  <si>
    <t>SOULTZ</t>
  </si>
  <si>
    <t>LAETITIA</t>
  </si>
  <si>
    <t>52044.091</t>
  </si>
  <si>
    <t>NANTES</t>
  </si>
  <si>
    <t>LE REVEIL</t>
  </si>
  <si>
    <t>32062.069</t>
  </si>
  <si>
    <t>BOULOGNE/MER</t>
  </si>
  <si>
    <t>LE STADE PESSACAIS UNION CLUB</t>
  </si>
  <si>
    <t>75033.005</t>
  </si>
  <si>
    <t>PESSAC</t>
  </si>
  <si>
    <t>LEGION ST-PIERRE BREST GYM</t>
  </si>
  <si>
    <t>53029.027</t>
  </si>
  <si>
    <t>BREST</t>
  </si>
  <si>
    <t xml:space="preserve">LEGION VIENNOISE </t>
  </si>
  <si>
    <t>84038.062</t>
  </si>
  <si>
    <t>VIENNE</t>
  </si>
  <si>
    <t>L'ELAN GYMNIQUE DE COURBEVOIE</t>
  </si>
  <si>
    <t>11092.246</t>
  </si>
  <si>
    <t>COURBEVOIE</t>
  </si>
  <si>
    <t>L'ENVOL ROMAINVILLE</t>
  </si>
  <si>
    <t>11093.390</t>
  </si>
  <si>
    <t>ROMAINVILLE</t>
  </si>
  <si>
    <t>L'ENVOL SAINT-GAUDINOIS</t>
  </si>
  <si>
    <t>76031.073</t>
  </si>
  <si>
    <t>ST GAUDENS</t>
  </si>
  <si>
    <t>LEO LAGRANGE</t>
  </si>
  <si>
    <t>52044.069</t>
  </si>
  <si>
    <t>LES ACROBATES DU CANIGOU</t>
  </si>
  <si>
    <t>76066.128</t>
  </si>
  <si>
    <t>PRADES</t>
  </si>
  <si>
    <t>LES ALCYONS</t>
  </si>
  <si>
    <t>52085.001</t>
  </si>
  <si>
    <t>ST-GILLES CROIX DE VIE</t>
  </si>
  <si>
    <t>LES AMIS GYMNASTES D'AULNAY /BOIS</t>
  </si>
  <si>
    <t>11093.331</t>
  </si>
  <si>
    <t>AULNAY SOUS BOIS</t>
  </si>
  <si>
    <t>LES CADETS DE GASCOGNE</t>
  </si>
  <si>
    <t>75040.188</t>
  </si>
  <si>
    <t>SAINT SEVER</t>
  </si>
  <si>
    <t>LES ECUREUILS CRITOURIENS</t>
  </si>
  <si>
    <t>76009.010</t>
  </si>
  <si>
    <t>LA TOUR DU CRIEU</t>
  </si>
  <si>
    <t>LES ETERLOUS</t>
  </si>
  <si>
    <t>27039.054</t>
  </si>
  <si>
    <t>SAINT CLAUDE</t>
  </si>
  <si>
    <t>LES ETOILES D' AIGREFEUILLE</t>
  </si>
  <si>
    <t>75017.079</t>
  </si>
  <si>
    <t>AIGREFEUILLE D' AUNIS</t>
  </si>
  <si>
    <t>LES FARFADETS GYM ET TRAMPOLINE</t>
  </si>
  <si>
    <t>27070.064</t>
  </si>
  <si>
    <t>LUXEUIL LES BAINS</t>
  </si>
  <si>
    <t>LES GRAPPES D'OR</t>
  </si>
  <si>
    <t>75064.105</t>
  </si>
  <si>
    <t>JURANCON</t>
  </si>
  <si>
    <t>LES JEUNES DU CAPTALAT LA TESTE</t>
  </si>
  <si>
    <t>75033.009</t>
  </si>
  <si>
    <t>LA TESTE</t>
  </si>
  <si>
    <t>LES PATRIOTES AGENAIS</t>
  </si>
  <si>
    <t>75047.126</t>
  </si>
  <si>
    <t>AGEN</t>
  </si>
  <si>
    <t>LICENCES INDIVIDUELLES FFGym</t>
  </si>
  <si>
    <t>40995.000</t>
  </si>
  <si>
    <t>LORRAINE GYMNASTIQUE LUNEVILLE</t>
  </si>
  <si>
    <t>44054.006</t>
  </si>
  <si>
    <t>LUNEVILLE</t>
  </si>
  <si>
    <t>LOUVI'GYM</t>
  </si>
  <si>
    <t>53035.090</t>
  </si>
  <si>
    <t>LOUVIGNE DU DESERT</t>
  </si>
  <si>
    <t>L'UNION D'AY</t>
  </si>
  <si>
    <t>44051.020</t>
  </si>
  <si>
    <t>AY</t>
  </si>
  <si>
    <t>L'UNION des GYMNASTES NIORTAIS</t>
  </si>
  <si>
    <t>75079.090</t>
  </si>
  <si>
    <t>NIORT</t>
  </si>
  <si>
    <t>L'UNION GYM</t>
  </si>
  <si>
    <t>76031.097</t>
  </si>
  <si>
    <t>L'UNION</t>
  </si>
  <si>
    <t>L'UNION SPORTIVE TALENCAISE GYMNASTIQUE</t>
  </si>
  <si>
    <t>75033.004</t>
  </si>
  <si>
    <t>TALENCE</t>
  </si>
  <si>
    <t>MONTIGNY LE BRETONNEUX GYMNASTIQUE</t>
  </si>
  <si>
    <t>11078.013</t>
  </si>
  <si>
    <t>MONTIGNY LE BRETONNEUX</t>
  </si>
  <si>
    <t>MORLAIX SAINT POL GYMNASTIQUE</t>
  </si>
  <si>
    <t>53029.010</t>
  </si>
  <si>
    <t>MORLAIX</t>
  </si>
  <si>
    <t>MULHOUSE GYM ALSACE</t>
  </si>
  <si>
    <t>44068.156</t>
  </si>
  <si>
    <t>MULHOUSE</t>
  </si>
  <si>
    <t>MUNICIPALE CONDOM</t>
  </si>
  <si>
    <t>76032.016</t>
  </si>
  <si>
    <t>CONDOM</t>
  </si>
  <si>
    <t>NEUVILLE GYM</t>
  </si>
  <si>
    <t>84069.091</t>
  </si>
  <si>
    <t>NEUVILLE S/SAONE</t>
  </si>
  <si>
    <t>NICE GYM</t>
  </si>
  <si>
    <t>93006.099</t>
  </si>
  <si>
    <t>NICE</t>
  </si>
  <si>
    <t>PAUILLAC GYM</t>
  </si>
  <si>
    <t>75033.024</t>
  </si>
  <si>
    <t>PAUILLAC</t>
  </si>
  <si>
    <t>PORTET GYM</t>
  </si>
  <si>
    <t>76031.099</t>
  </si>
  <si>
    <t>PORTET SUR GARONNE</t>
  </si>
  <si>
    <t>RAYON SPORTIF BRAGARD ST DIZIER</t>
  </si>
  <si>
    <t>44052.055</t>
  </si>
  <si>
    <t>SAINT DIZIER</t>
  </si>
  <si>
    <t>ROYAN OCEAN GYMNASTIQUE</t>
  </si>
  <si>
    <t>75017.087</t>
  </si>
  <si>
    <t>ROYAN</t>
  </si>
  <si>
    <t>SAINT JEAN GYMNIQUE</t>
  </si>
  <si>
    <t>76031.048</t>
  </si>
  <si>
    <t>ST JEAN</t>
  </si>
  <si>
    <t>SAINT-DENIS GYM REUNION</t>
  </si>
  <si>
    <t>04974.042</t>
  </si>
  <si>
    <t>SAINT-DENIS</t>
  </si>
  <si>
    <t>SALESIENNE ANNECY</t>
  </si>
  <si>
    <t>84074.069</t>
  </si>
  <si>
    <t>ANNECY</t>
  </si>
  <si>
    <t>SALTO ALBIGEOIS</t>
  </si>
  <si>
    <t>76081.003</t>
  </si>
  <si>
    <t>ALBI</t>
  </si>
  <si>
    <t>SALTO GYM CLUB</t>
  </si>
  <si>
    <t>53035.176</t>
  </si>
  <si>
    <t>SAINT AUBIN DU CORMIER</t>
  </si>
  <si>
    <t>SALTO GYM LA ROCHE CENTRE VENDEE</t>
  </si>
  <si>
    <t>52085.104</t>
  </si>
  <si>
    <t>SAUMUR LOIRE ALLIANCE GYMNIQUE</t>
  </si>
  <si>
    <t>52049.102</t>
  </si>
  <si>
    <t>SAUMUR</t>
  </si>
  <si>
    <t>SEDAN GYMNIQUE</t>
  </si>
  <si>
    <t>44008.007</t>
  </si>
  <si>
    <t>SEDAN</t>
  </si>
  <si>
    <t>SOCIETE DE GYMNASTIQUE DE YUTZ</t>
  </si>
  <si>
    <t>44057.012</t>
  </si>
  <si>
    <t>YUTZ</t>
  </si>
  <si>
    <t>SOCIETE DE GYMNASTIQUE ERSTEIN</t>
  </si>
  <si>
    <t>44067.020</t>
  </si>
  <si>
    <t>ERSTEIN</t>
  </si>
  <si>
    <t>SOCIETE DE GYMNASTIQUE MASEVAUX</t>
  </si>
  <si>
    <t>44068.039</t>
  </si>
  <si>
    <t>MASEVAUX</t>
  </si>
  <si>
    <t>SOCIETE DE GYMNASTIQUE MUTTERSHOLTZ</t>
  </si>
  <si>
    <t>44067.011</t>
  </si>
  <si>
    <t>MUTTERSHOLTZ</t>
  </si>
  <si>
    <t>SOCIETE DE GYMNASTIQUE SAUSHEIM</t>
  </si>
  <si>
    <t>44068.054</t>
  </si>
  <si>
    <t>SAUSHEIM</t>
  </si>
  <si>
    <t>SOCIETE DE GYMNASTIQUE SELESTAT</t>
  </si>
  <si>
    <t>44067.019</t>
  </si>
  <si>
    <t>SELESTAT</t>
  </si>
  <si>
    <t>Société de Gymnastique Sportive St Joseph HOENHEIM</t>
  </si>
  <si>
    <t>44067.173</t>
  </si>
  <si>
    <t>HOENHEIM</t>
  </si>
  <si>
    <t>SOCIETE DE TRAMPOLINE ET DE GYMNASTIQUE DE CHATEAUDUN</t>
  </si>
  <si>
    <t>24028.017</t>
  </si>
  <si>
    <t>CHATEAUDUN</t>
  </si>
  <si>
    <t>Société Immercurienne Gymnique de Saint Laurent Blangy</t>
  </si>
  <si>
    <t>32062.085</t>
  </si>
  <si>
    <t>ST LAURENT BLANGY</t>
  </si>
  <si>
    <t>SOCIETE MIOSSAISE</t>
  </si>
  <si>
    <t>75033.011</t>
  </si>
  <si>
    <t>MIOS</t>
  </si>
  <si>
    <t>SOCIETE MUNICIPALE ARMENTIERES</t>
  </si>
  <si>
    <t>32059.004</t>
  </si>
  <si>
    <t>ARMENTIERES</t>
  </si>
  <si>
    <t>SPORTING CLUB PRIVAS GYM</t>
  </si>
  <si>
    <t>84007.105</t>
  </si>
  <si>
    <t>PRIVAS</t>
  </si>
  <si>
    <t>SPORTS REUNIS OBERNAI</t>
  </si>
  <si>
    <t>44067.013</t>
  </si>
  <si>
    <t>OBERNAI</t>
  </si>
  <si>
    <t>ST CAPRAIS GYM BORDEAUX</t>
  </si>
  <si>
    <t>75033.032</t>
  </si>
  <si>
    <t>ST MAIXENT GYM</t>
  </si>
  <si>
    <t>75079.096</t>
  </si>
  <si>
    <t>ST MAIXENT L'ECOLE</t>
  </si>
  <si>
    <t>STADE OLYMPIQUE DE ROSNY SOUS BOIS</t>
  </si>
  <si>
    <t>11093.346</t>
  </si>
  <si>
    <t>ROSNY SOUS BOIS</t>
  </si>
  <si>
    <t>STADE POITEVIN GYMNASTIQUE</t>
  </si>
  <si>
    <t>75086.036</t>
  </si>
  <si>
    <t>SULNIAC GYM ACRO</t>
  </si>
  <si>
    <t>53056.141</t>
  </si>
  <si>
    <t>SULNIAC</t>
  </si>
  <si>
    <t>THOUARS GYM 79</t>
  </si>
  <si>
    <t>75079.087</t>
  </si>
  <si>
    <t>THOUARS</t>
  </si>
  <si>
    <t>THOUROTTE GYM</t>
  </si>
  <si>
    <t>32060.037</t>
  </si>
  <si>
    <t>THOUROTTE</t>
  </si>
  <si>
    <t>TRICOLORE SPORTIVE DE MASSY</t>
  </si>
  <si>
    <t>11091.110</t>
  </si>
  <si>
    <t>MASSY</t>
  </si>
  <si>
    <t>U S J A CARQUEFOU</t>
  </si>
  <si>
    <t>52044.056</t>
  </si>
  <si>
    <t>CARQUEFOU</t>
  </si>
  <si>
    <t>UNION ACROBATIQUE METZ-MOSELLE</t>
  </si>
  <si>
    <t>44057.173</t>
  </si>
  <si>
    <t>METZ</t>
  </si>
  <si>
    <t>UNION COSNOISE SPORT</t>
  </si>
  <si>
    <t>27058.012</t>
  </si>
  <si>
    <t>COSNE COURS SUR LOIRE</t>
  </si>
  <si>
    <t>UNION GYMNIQUE PALOISE</t>
  </si>
  <si>
    <t>75064.104</t>
  </si>
  <si>
    <t>UNION GYMNIQUE SAPEURS POMPIER PORTES LES VALENCE</t>
  </si>
  <si>
    <t>84026.043</t>
  </si>
  <si>
    <t>PORTES LES VALENCE</t>
  </si>
  <si>
    <t>UNION GYMNIQUE SAUJONNAISE</t>
  </si>
  <si>
    <t>75017.059</t>
  </si>
  <si>
    <t>SAUJON</t>
  </si>
  <si>
    <t>UNION HALLUINOISE DE GYM ET DE DANSE</t>
  </si>
  <si>
    <t>32059.019</t>
  </si>
  <si>
    <t>HALLUIN</t>
  </si>
  <si>
    <t>UNION SPORTIVE ARGENTON GYMNASTIQUE</t>
  </si>
  <si>
    <t>24036.096</t>
  </si>
  <si>
    <t>ARGENTON SUR CREUSE</t>
  </si>
  <si>
    <t>UNION SPORTIVE AVENIR AMNEVILLE</t>
  </si>
  <si>
    <t>44057.053</t>
  </si>
  <si>
    <t>AMNEVILLE</t>
  </si>
  <si>
    <t>UNION SPORTIVE DE CHAMALIERES</t>
  </si>
  <si>
    <t>84063.009</t>
  </si>
  <si>
    <t>CHAMALIERES</t>
  </si>
  <si>
    <t>UNION SPORTIVE DE VERN GYMNASTIQUE</t>
  </si>
  <si>
    <t>53035.174</t>
  </si>
  <si>
    <t>VERN SUR SEICHE</t>
  </si>
  <si>
    <t>UNION SPORTIVE FORBACH GYMNASTIQUE ET DANSE FORBACH</t>
  </si>
  <si>
    <t>44057.015</t>
  </si>
  <si>
    <t>FORBACH</t>
  </si>
  <si>
    <t>UNION SPORTIVE JARNY GYMNASTIQUE</t>
  </si>
  <si>
    <t>44054.080</t>
  </si>
  <si>
    <t>JARNY</t>
  </si>
  <si>
    <t>UNION SPORTIVE LAVALLOISE</t>
  </si>
  <si>
    <t>52053.073</t>
  </si>
  <si>
    <t>LAVAL</t>
  </si>
  <si>
    <t>UNION SPORTIVE LIFFREENNE</t>
  </si>
  <si>
    <t>53035.039</t>
  </si>
  <si>
    <t>LIFFRE</t>
  </si>
  <si>
    <t>UNION SPORTIVE PORTOISE DE GYMNASTIQUE ET DU SPORT ACROBATIQUE</t>
  </si>
  <si>
    <t>04974.006</t>
  </si>
  <si>
    <t>LE PORT</t>
  </si>
  <si>
    <t>USM GYM LA MELUNAISE</t>
  </si>
  <si>
    <t>11077.111</t>
  </si>
  <si>
    <t>MELUN</t>
  </si>
  <si>
    <t>VANNETAISE ATHLETIC CLUB</t>
  </si>
  <si>
    <t>53056.011</t>
  </si>
  <si>
    <t>VANNES</t>
  </si>
  <si>
    <t>VELAY GYM</t>
  </si>
  <si>
    <t>84043.067</t>
  </si>
  <si>
    <t>LE PUY</t>
  </si>
  <si>
    <t>VICHY GYM</t>
  </si>
  <si>
    <t>84003.059</t>
  </si>
  <si>
    <t>VICHY</t>
  </si>
  <si>
    <t>VILLEMOMBLE SPORT GYMNASTIQUE</t>
  </si>
  <si>
    <t>11093.349</t>
  </si>
  <si>
    <t>VILLEMOMBLE</t>
  </si>
  <si>
    <t>Number</t>
  </si>
  <si>
    <t>Abréviation</t>
  </si>
  <si>
    <t xml:space="preserve">1-CLUB INTROUVABLE </t>
  </si>
  <si>
    <t>00000.000</t>
  </si>
  <si>
    <t>INCONNU</t>
  </si>
  <si>
    <t>INCONNUE</t>
  </si>
  <si>
    <t xml:space="preserve">A.S.C.G PETIT COURONNE </t>
  </si>
  <si>
    <t>A.S.PONTS DE CE</t>
  </si>
  <si>
    <t/>
  </si>
  <si>
    <t>AEQUILIBRIUM</t>
  </si>
  <si>
    <t>76081.066</t>
  </si>
  <si>
    <t>CARMAUX</t>
  </si>
  <si>
    <t>FRANCONVILLE-AGF</t>
  </si>
  <si>
    <t>ALERTE ST GEORGES</t>
  </si>
  <si>
    <t>ATG  Tourcoing</t>
  </si>
  <si>
    <t>ALSATIA THANN</t>
  </si>
  <si>
    <t>44068.056</t>
  </si>
  <si>
    <t>THANN</t>
  </si>
  <si>
    <t>VILLENEUVE LA G-AVGCMGV</t>
  </si>
  <si>
    <t>AL BILLERE</t>
  </si>
  <si>
    <t>AMICALE LAIQUE DIGOIN</t>
  </si>
  <si>
    <t>27071.031</t>
  </si>
  <si>
    <t>DIGOIN</t>
  </si>
  <si>
    <t>ALJF AMBERIEU</t>
  </si>
  <si>
    <t>A. S. FOURCHAMBAULT</t>
  </si>
  <si>
    <t>A.S.GUERIGNY URZY</t>
  </si>
  <si>
    <t>A. S. U. C. MIGENNES</t>
  </si>
  <si>
    <t>SARCELLES-AASS</t>
  </si>
  <si>
    <t>AAG - AUXONNE</t>
  </si>
  <si>
    <t>AS EN FORM MAUZE LE MIGNON</t>
  </si>
  <si>
    <t>ASSOCIATION GRAINES D'ACROBATE</t>
  </si>
  <si>
    <t>AG LOUDUN</t>
  </si>
  <si>
    <t>ASSOCIATION GYMNIQUE BOIS ROSE</t>
  </si>
  <si>
    <t>28076.023</t>
  </si>
  <si>
    <t>A.G.BOIS ROSE</t>
  </si>
  <si>
    <t>FECAMP</t>
  </si>
  <si>
    <t>AG CHAUVINOISE</t>
  </si>
  <si>
    <t>AGB L'ILE ROUSSE</t>
  </si>
  <si>
    <t>CESSON VERT ST DENIS - AGCVD</t>
  </si>
  <si>
    <t>ASSOCIATION GYMNIQUE DE CHOISY LE ROI</t>
  </si>
  <si>
    <t>11094.563</t>
  </si>
  <si>
    <t>CHOISY LE ROI-AGCR</t>
  </si>
  <si>
    <t>CHOISY LE ROI</t>
  </si>
  <si>
    <t>ASS GYMNIQUE DE LATTES-MAURIN</t>
  </si>
  <si>
    <t>ST MICHEL / ORGE-AGYMO</t>
  </si>
  <si>
    <t>AG PLOUGASTEL</t>
  </si>
  <si>
    <t>ASSOCIATION GYMNIQUE LA FAMECKOISE</t>
  </si>
  <si>
    <t>44057.014</t>
  </si>
  <si>
    <t>A.G.FAMECKOISE</t>
  </si>
  <si>
    <t>FAMECK</t>
  </si>
  <si>
    <t>AG REIMS</t>
  </si>
  <si>
    <t>AMGA ARQUES</t>
  </si>
  <si>
    <t>AS AMBARES GYM</t>
  </si>
  <si>
    <t>ASS.SP.SARREGUEMINES</t>
  </si>
  <si>
    <t>ASSOCIATION SPORTIVE ET CULTURELLE MUNICIPALE TOULON</t>
  </si>
  <si>
    <t>93083.046</t>
  </si>
  <si>
    <t>A.S.C.M. TOULON</t>
  </si>
  <si>
    <t>TOULON</t>
  </si>
  <si>
    <t>ASCPA PESSAC</t>
  </si>
  <si>
    <t>AS FLEURANCE GYM</t>
  </si>
  <si>
    <t>ASSOCIATION SPORTIVE FONTAINE</t>
  </si>
  <si>
    <t>84038.029</t>
  </si>
  <si>
    <t>ASF GYM</t>
  </si>
  <si>
    <t>FONTAINE</t>
  </si>
  <si>
    <t>ASG VILLENAVE D'ORNON</t>
  </si>
  <si>
    <t>AS ST JEAN d'ILLAC</t>
  </si>
  <si>
    <t>ASSOCIATION SPORTIVE KEVIN DUPUIS GYMNASTIQUE</t>
  </si>
  <si>
    <t>52044.035</t>
  </si>
  <si>
    <t>ASKD GYM</t>
  </si>
  <si>
    <t>CHATEAUBRIANT</t>
  </si>
  <si>
    <t>ASH LE HAILLAN</t>
  </si>
  <si>
    <t>AS LES TAMARIS</t>
  </si>
  <si>
    <t>A.S. MONTFERRANDAISE</t>
  </si>
  <si>
    <t>ASSOCIATION SPORTIVE SAINT-REMY DE VITTEL</t>
  </si>
  <si>
    <t>44088.117</t>
  </si>
  <si>
    <t>SAINT REMY VITTEL</t>
  </si>
  <si>
    <t>VITTEL</t>
  </si>
  <si>
    <t>TRAMPOGYM SAINT-PAUL</t>
  </si>
  <si>
    <t>SOISY S/S M-ASTUS</t>
  </si>
  <si>
    <t>AG TERVES</t>
  </si>
  <si>
    <t>AVENIR DE RENNES</t>
  </si>
  <si>
    <t>53035.036</t>
  </si>
  <si>
    <t>AVENIR EBROICIEN</t>
  </si>
  <si>
    <t>28027.033</t>
  </si>
  <si>
    <t>AV EBROICIEN</t>
  </si>
  <si>
    <t>EVREUX</t>
  </si>
  <si>
    <t>AVENIR ETIENNE BILLIERES</t>
  </si>
  <si>
    <t>76031.017</t>
  </si>
  <si>
    <t>AV.ETIENNE BILLIERES</t>
  </si>
  <si>
    <t>A EVIAN</t>
  </si>
  <si>
    <t>AGT</t>
  </si>
  <si>
    <t>AVENIR GYMNIQUE DES PINS</t>
  </si>
  <si>
    <t>93013.165</t>
  </si>
  <si>
    <t>AGP MARSEILLE</t>
  </si>
  <si>
    <t>AG LURE</t>
  </si>
  <si>
    <t>A.G.O ORANGE</t>
  </si>
  <si>
    <t>AVENIR GYMNIQUE SAUVIAN SERIGNAN</t>
  </si>
  <si>
    <t>GYM CLUB SERIGNAN</t>
  </si>
  <si>
    <t>AL REDON GYM</t>
  </si>
  <si>
    <t>BASTIA TMG</t>
  </si>
  <si>
    <t>BELFORT GYM</t>
  </si>
  <si>
    <t>BIARRITZ GYMNASTIQUE CLUB</t>
  </si>
  <si>
    <t>75064.132</t>
  </si>
  <si>
    <t>BIARRITZ GYM</t>
  </si>
  <si>
    <t>BIARRITZ</t>
  </si>
  <si>
    <t>BLANC MESNIL SPORT GYMNASTIQUE</t>
  </si>
  <si>
    <t>11093.338</t>
  </si>
  <si>
    <t>BLANC MESNIL-BMS GYM</t>
  </si>
  <si>
    <t>LE BLANC MESNIL</t>
  </si>
  <si>
    <t>BOIS COLOMBES SPORTS</t>
  </si>
  <si>
    <t>11092.223</t>
  </si>
  <si>
    <t>BOIS COLOMBES-BCS</t>
  </si>
  <si>
    <t>BOIS COLOMBES</t>
  </si>
  <si>
    <t>BOIS COLOMBES TRAMPOLINE 92</t>
  </si>
  <si>
    <t>11092.238</t>
  </si>
  <si>
    <t>BOIS COLOMBES-BCT92</t>
  </si>
  <si>
    <t>BREIZH GYM</t>
  </si>
  <si>
    <t>53035.179</t>
  </si>
  <si>
    <t>BREUILLET DANSE ET GYMNASTIQUES</t>
  </si>
  <si>
    <t>11091.180</t>
  </si>
  <si>
    <t>BREUILLET-BDG</t>
  </si>
  <si>
    <t>BRIGNOLES CARCES GYM</t>
  </si>
  <si>
    <t>CARCASSONNE OLYMPIQUE</t>
  </si>
  <si>
    <t>CEP POITIERS</t>
  </si>
  <si>
    <t>CSL - SAINT-VALLIER</t>
  </si>
  <si>
    <t>CLAMART GYM. 92</t>
  </si>
  <si>
    <t>11092.221</t>
  </si>
  <si>
    <t>CLAMART-CG92</t>
  </si>
  <si>
    <t>CLAMART</t>
  </si>
  <si>
    <t>CLOCHETTE L'ISLOISE</t>
  </si>
  <si>
    <t>76032.082</t>
  </si>
  <si>
    <t>L'ISLE JOURDAIN</t>
  </si>
  <si>
    <t>CA BEGLES</t>
  </si>
  <si>
    <t>CG HERMES</t>
  </si>
  <si>
    <t>CD GYM 33 BORDEAUX</t>
  </si>
  <si>
    <t>CGO ST JULIEN de l'ARS</t>
  </si>
  <si>
    <t>C.G.B MARSEILLE</t>
  </si>
  <si>
    <t>C G LASSIGNY</t>
  </si>
  <si>
    <t>NEUILLY S/MARNE-CGNSM</t>
  </si>
  <si>
    <t>SAINT-GINIEZ MARSEILLE</t>
  </si>
  <si>
    <t>C.GYM.S.P.</t>
  </si>
  <si>
    <t>ERMONT-CGE</t>
  </si>
  <si>
    <t>CGR</t>
  </si>
  <si>
    <t>C.L.G L'ISLE SUR LA SORGUE</t>
  </si>
  <si>
    <t>C.M.S. MARIGNANE</t>
  </si>
  <si>
    <t>BAGNEUX-COMB</t>
  </si>
  <si>
    <t>CLUB OLYMPIQUE PACEEN</t>
  </si>
  <si>
    <t>53035.046</t>
  </si>
  <si>
    <t>C.O. PACE</t>
  </si>
  <si>
    <t>PACE</t>
  </si>
  <si>
    <t>CSAD - CHATELLERAULT</t>
  </si>
  <si>
    <t>CLUB SPORTIF DE GRAVENCHON</t>
  </si>
  <si>
    <t>28076.092</t>
  </si>
  <si>
    <t>C.S.G GRAVENCHON</t>
  </si>
  <si>
    <t>NOTRE DAME DE GRAVENCHON</t>
  </si>
  <si>
    <t>EPINAY SS SENART-CSMG</t>
  </si>
  <si>
    <t xml:space="preserve">VILLEPINTE-CSVG </t>
  </si>
  <si>
    <t>DAMELEVIERES GYMNASTIQUE</t>
  </si>
  <si>
    <t>44054.161</t>
  </si>
  <si>
    <t>DAMELEVIERES</t>
  </si>
  <si>
    <t>E A TESSOUALLE</t>
  </si>
  <si>
    <t>52049.074</t>
  </si>
  <si>
    <t>LA TESSOUALLE</t>
  </si>
  <si>
    <t>E G TREMENTINES</t>
  </si>
  <si>
    <t>52049.089</t>
  </si>
  <si>
    <t>TREMENTINES</t>
  </si>
  <si>
    <t>EFFORT DE NOUZONVILLE</t>
  </si>
  <si>
    <t>44008.054</t>
  </si>
  <si>
    <t>NOUZONVILLE</t>
  </si>
  <si>
    <t>ELAN GYMNIQUE COUDEKERQUOIS</t>
  </si>
  <si>
    <t>32059.010</t>
  </si>
  <si>
    <t>E. G. COUDEKERQUE</t>
  </si>
  <si>
    <t>COUDEKERQUE</t>
  </si>
  <si>
    <t>EG BLAGNAC</t>
  </si>
  <si>
    <t>SEVRAN-EGS</t>
  </si>
  <si>
    <t>EG ST JEAN DE LUZ</t>
  </si>
  <si>
    <t>EGV</t>
  </si>
  <si>
    <t>ENF.ET GYM. DIEUZE</t>
  </si>
  <si>
    <t>ER AIX LES BAINS</t>
  </si>
  <si>
    <t>E.G. SAINT DIE</t>
  </si>
  <si>
    <t>ETAMPES-EGE-GYM</t>
  </si>
  <si>
    <t>ENTENTE GYMNIQUE GRASSOISE</t>
  </si>
  <si>
    <t>93006.022</t>
  </si>
  <si>
    <t>GYM GRASSE</t>
  </si>
  <si>
    <t>GRASSE</t>
  </si>
  <si>
    <t>LA ROSE BLEUE BAGNOLS S/CEZE</t>
  </si>
  <si>
    <t>ES BRUGES</t>
  </si>
  <si>
    <t>ES FALAISE</t>
  </si>
  <si>
    <t>ENTRE CLAIN ET MIOSSON</t>
  </si>
  <si>
    <t>75086.068</t>
  </si>
  <si>
    <t>ECM FLEURE</t>
  </si>
  <si>
    <t>FLEURE</t>
  </si>
  <si>
    <t>ESPACE FORM</t>
  </si>
  <si>
    <t>28076.148</t>
  </si>
  <si>
    <t>ESPACE FORM'</t>
  </si>
  <si>
    <t>PAVILLY</t>
  </si>
  <si>
    <t>ESPERANCE DE BERNAY</t>
  </si>
  <si>
    <t>28027.019</t>
  </si>
  <si>
    <t>ESPERANCE BERNAY</t>
  </si>
  <si>
    <t>BERNAY</t>
  </si>
  <si>
    <t>VIGNEUX-EV</t>
  </si>
  <si>
    <t>E - SAINT LEGER DES VIGNES</t>
  </si>
  <si>
    <t>ESPOIR GYMNIQUE LARGEASSE</t>
  </si>
  <si>
    <t>75079.046</t>
  </si>
  <si>
    <t>EG  LARGEASSE</t>
  </si>
  <si>
    <t>LARGEASSE</t>
  </si>
  <si>
    <t>ETOILE ALENCONNAISE</t>
  </si>
  <si>
    <t>28061.309</t>
  </si>
  <si>
    <t>E ALENCON</t>
  </si>
  <si>
    <t>ALENCON</t>
  </si>
  <si>
    <t>ETOILE BALGENTIENNE</t>
  </si>
  <si>
    <t>24045.066</t>
  </si>
  <si>
    <t>BEAUGENCY</t>
  </si>
  <si>
    <t>GOUSSAINVILLE-EG</t>
  </si>
  <si>
    <t>EG COLOMIERS</t>
  </si>
  <si>
    <t xml:space="preserve">EGO </t>
  </si>
  <si>
    <t>E.S.A</t>
  </si>
  <si>
    <t>CHATEAU LANDON-ASGCL</t>
  </si>
  <si>
    <t>E. S. SANVIGNES</t>
  </si>
  <si>
    <t>ETOILE SPORTIVE ST MARCEL</t>
  </si>
  <si>
    <t>ESCAL</t>
  </si>
  <si>
    <t xml:space="preserve">EVEIL DE CONTRES </t>
  </si>
  <si>
    <t>24041.079</t>
  </si>
  <si>
    <t xml:space="preserve">EVEIL </t>
  </si>
  <si>
    <t>CONTRES</t>
  </si>
  <si>
    <t>FLERS GYM</t>
  </si>
  <si>
    <t>28061.377</t>
  </si>
  <si>
    <t>FLERS</t>
  </si>
  <si>
    <t>FAC</t>
  </si>
  <si>
    <t>FG</t>
  </si>
  <si>
    <t>GCPA AJACCIO</t>
  </si>
  <si>
    <t>GIVRE ST SAUVEUR EN MAI</t>
  </si>
  <si>
    <t>GYM AGRES VELIZY</t>
  </si>
  <si>
    <t>11078.011</t>
  </si>
  <si>
    <t>VELIZY-GAV</t>
  </si>
  <si>
    <t>VELIZY</t>
  </si>
  <si>
    <t>LE PERREUX-GCP</t>
  </si>
  <si>
    <t>GC NUEIL LES AUBIERS</t>
  </si>
  <si>
    <t>G.C.P</t>
  </si>
  <si>
    <t>GYM EQUILIBRE</t>
  </si>
  <si>
    <t>52085.053</t>
  </si>
  <si>
    <t>CHANTONNAY</t>
  </si>
  <si>
    <t>GR CROLLES</t>
  </si>
  <si>
    <t>G L AIGLE</t>
  </si>
  <si>
    <t>PARIS-GP15</t>
  </si>
  <si>
    <t>GYM'ART &amp; FORM'FITNESS</t>
  </si>
  <si>
    <t>53035.169</t>
  </si>
  <si>
    <t>GA2F</t>
  </si>
  <si>
    <t>THORIGNÉ FOUILLARD</t>
  </si>
  <si>
    <t>GYM'CLUB RUTHENOIS</t>
  </si>
  <si>
    <t>76012.056</t>
  </si>
  <si>
    <t>RODEZ</t>
  </si>
  <si>
    <t>GM ST VALLIER</t>
  </si>
  <si>
    <t>GYMNAST CLUB GRAMATOIS</t>
  </si>
  <si>
    <t>76046.054</t>
  </si>
  <si>
    <t>GYM CLUB GRAMATOIS</t>
  </si>
  <si>
    <t>GRAMAT</t>
  </si>
  <si>
    <t>G.C.M.N. MANDELIEU LA NAPOULE</t>
  </si>
  <si>
    <t>GYMNASTIQUE AUX AGRES LA BOUILLADISSE</t>
  </si>
  <si>
    <t>93013.116</t>
  </si>
  <si>
    <t>GAB LA BOUILLADISSE</t>
  </si>
  <si>
    <t>LA BOUILLADISSE</t>
  </si>
  <si>
    <t>GYM CHATEAU GONTIER</t>
  </si>
  <si>
    <t>WISSOUS-GCW</t>
  </si>
  <si>
    <t>GYMNASTIQUE CLUB DU VALINCO</t>
  </si>
  <si>
    <t>94020.016</t>
  </si>
  <si>
    <t>GCV OLMETO</t>
  </si>
  <si>
    <t>OLMETO</t>
  </si>
  <si>
    <t>MENNECY-GCM</t>
  </si>
  <si>
    <t>GYMNASTIQUE LE TRAIT</t>
  </si>
  <si>
    <t>28076.115</t>
  </si>
  <si>
    <t>LE TRAIT</t>
  </si>
  <si>
    <t>GYMNASTIQUE SODOBRIENNE</t>
  </si>
  <si>
    <t>GS CHARTRES 35</t>
  </si>
  <si>
    <t>G.S GAP</t>
  </si>
  <si>
    <t>GYMNASTIQUE SPORTIVE ETOILE - MONTIVILLIERS</t>
  </si>
  <si>
    <t>28076.086</t>
  </si>
  <si>
    <t>G.S.E.MONTIVILLIERS</t>
  </si>
  <si>
    <t xml:space="preserve">MONTIVILLIERS </t>
  </si>
  <si>
    <t>GYMNASTIQUE SUD ESTUAIRE</t>
  </si>
  <si>
    <t>52044.115</t>
  </si>
  <si>
    <t>SAINT VIAUD</t>
  </si>
  <si>
    <t>GYMNATLANTICLUB</t>
  </si>
  <si>
    <t>52085.101</t>
  </si>
  <si>
    <t>GAC</t>
  </si>
  <si>
    <t>MOUTIERS LES MAUXFAITS</t>
  </si>
  <si>
    <t>HEGAL-EGIN ANGLET OLYMPIQUE</t>
  </si>
  <si>
    <t>HEGAL-EGIN ANGLET</t>
  </si>
  <si>
    <t>HENIN GYM</t>
  </si>
  <si>
    <t>32062.201</t>
  </si>
  <si>
    <t>HENIN-BEAUMONT</t>
  </si>
  <si>
    <t>IC BESANÇON GYM</t>
  </si>
  <si>
    <t>INDEPENDANTE STEPHANOISE</t>
  </si>
  <si>
    <t>84042.025</t>
  </si>
  <si>
    <t>SAINT ETIENNE</t>
  </si>
  <si>
    <t>SERRIS-IGVE</t>
  </si>
  <si>
    <t>J3 SPORTS AMILLY</t>
  </si>
  <si>
    <t>JARNAC SPORTS GYMNASTIQUE</t>
  </si>
  <si>
    <t>75016.004</t>
  </si>
  <si>
    <t>JARNAC GYM</t>
  </si>
  <si>
    <t>JARNAC</t>
  </si>
  <si>
    <t>JC CHEVANCEAUX</t>
  </si>
  <si>
    <t>JEUNE FRANCE GYM</t>
  </si>
  <si>
    <t>75079.039</t>
  </si>
  <si>
    <t>JF GYM ABSIE</t>
  </si>
  <si>
    <t>L'ABSIE</t>
  </si>
  <si>
    <t>JEUNESSE LAIQUE REPUBLICAINE VILLENEUVE/LOT</t>
  </si>
  <si>
    <t>75047.127</t>
  </si>
  <si>
    <t>JLR VILLENEUVE/LOT</t>
  </si>
  <si>
    <t>VILLENEUVE/LOT</t>
  </si>
  <si>
    <t>JS ANGOULEME</t>
  </si>
  <si>
    <t>JURASSIENNE LONS LE SAUNIER</t>
  </si>
  <si>
    <t>27039.020</t>
  </si>
  <si>
    <t>LONS LE SAUNIER</t>
  </si>
  <si>
    <t>KEWENN GYM</t>
  </si>
  <si>
    <t>OGS   GRANDE SYNTHE</t>
  </si>
  <si>
    <t>LA BRETONNE GYMNIC CLUB</t>
  </si>
  <si>
    <t>53022.001</t>
  </si>
  <si>
    <t>LA BRETONNE GYMNIC</t>
  </si>
  <si>
    <t>SAINT BRIEUC</t>
  </si>
  <si>
    <t>LA CHATILLONNAISE</t>
  </si>
  <si>
    <t>27021.010</t>
  </si>
  <si>
    <t>LC - CHATILLON SUR SEINE</t>
  </si>
  <si>
    <t>CHATILLON SUR SEINE</t>
  </si>
  <si>
    <t xml:space="preserve"> LA COGNACAISE</t>
  </si>
  <si>
    <t>LA FRANCAISE DE CUSSET</t>
  </si>
  <si>
    <t>84003.026</t>
  </si>
  <si>
    <t>Asso. Gym. La Française</t>
  </si>
  <si>
    <t>CUSSET</t>
  </si>
  <si>
    <t>FRONTIERE REMIREMONT</t>
  </si>
  <si>
    <t>LA GAULOISE MOZAC</t>
  </si>
  <si>
    <t>84063.014</t>
  </si>
  <si>
    <t>MOZAC</t>
  </si>
  <si>
    <t>LA JEANNE D'ARC MAURIAC</t>
  </si>
  <si>
    <t>J.D'ARC PLOMBIERES</t>
  </si>
  <si>
    <t>LA JEUNESSE BETHUNOISE</t>
  </si>
  <si>
    <t>32062.192</t>
  </si>
  <si>
    <t>JEUN. BETHUNOISE</t>
  </si>
  <si>
    <t>BETHUNE</t>
  </si>
  <si>
    <t>LA LÉGÈRE MÉLINOISE</t>
  </si>
  <si>
    <t>LM ÉCHENOZ LA MÉLINE</t>
  </si>
  <si>
    <t>ÉCHENOZ LA MÉLINE</t>
  </si>
  <si>
    <t>LN - NEVERS</t>
  </si>
  <si>
    <t>LA PERSEVERANTE</t>
  </si>
  <si>
    <t>52072.038</t>
  </si>
  <si>
    <t>LA P. MAROMME</t>
  </si>
  <si>
    <t>LA POSTILLONNE OLYMPIQUE GYMNASTIQUE</t>
  </si>
  <si>
    <t>11091.108</t>
  </si>
  <si>
    <t>LONGJUMEAU-LPOL</t>
  </si>
  <si>
    <t>LONGJUMEAU</t>
  </si>
  <si>
    <t>LA RENAISSANCE</t>
  </si>
  <si>
    <t>44051.023</t>
  </si>
  <si>
    <t>CHALONS EN CHAMPAGNE</t>
  </si>
  <si>
    <t>LA V. LANGON</t>
  </si>
  <si>
    <t>LA VAUDOISE HERICOURT</t>
  </si>
  <si>
    <t>NOISY LE SEC-LVNLS</t>
  </si>
  <si>
    <t>LA VOGESIA MUTZIG</t>
  </si>
  <si>
    <t>44067.012</t>
  </si>
  <si>
    <t>MUTZIG</t>
  </si>
  <si>
    <t>LE RALLIEMENT DE MURET</t>
  </si>
  <si>
    <t>76031.109</t>
  </si>
  <si>
    <t>MURET</t>
  </si>
  <si>
    <t>REVEIL DE BOULOGNE</t>
  </si>
  <si>
    <t>SPUC PESSAC</t>
  </si>
  <si>
    <t>LSP BREST GYM</t>
  </si>
  <si>
    <t>LV</t>
  </si>
  <si>
    <t>ROMAINVILLE-LER</t>
  </si>
  <si>
    <t>CG SAINT SEVER</t>
  </si>
  <si>
    <t>LES ECUR.CRITOURIENS</t>
  </si>
  <si>
    <t>LE - SAINT-CLAUDE</t>
  </si>
  <si>
    <t>LFGT - LUXEUIL LES BAINS</t>
  </si>
  <si>
    <t>GO JURANGON</t>
  </si>
  <si>
    <t>JC LA TESTE</t>
  </si>
  <si>
    <t>LES MOUETTES DE ROYAN</t>
  </si>
  <si>
    <t>75017.083</t>
  </si>
  <si>
    <t>MOUETTES ROYAN</t>
  </si>
  <si>
    <t>PATRIOTES AGENAIS</t>
  </si>
  <si>
    <t>LES VAILLANTS DE TORFOU</t>
  </si>
  <si>
    <t>52049.071</t>
  </si>
  <si>
    <t>LES VAILLANTS.-Torfou</t>
  </si>
  <si>
    <t>TORFOU</t>
  </si>
  <si>
    <t>LICENCES INDIVIDUELLES</t>
  </si>
  <si>
    <t>LORRAINE LUNEVILLE</t>
  </si>
  <si>
    <t>LOUVIGYM</t>
  </si>
  <si>
    <t>UG NIORT</t>
  </si>
  <si>
    <t>LUNION GYM</t>
  </si>
  <si>
    <t>L'UNION ST BRUNO BORDEAUX</t>
  </si>
  <si>
    <t>75033.026</t>
  </si>
  <si>
    <t>USB BORDEAUX</t>
  </si>
  <si>
    <t>MONTAIGU VENDEE GYMNASTIQUE</t>
  </si>
  <si>
    <t>52085.105</t>
  </si>
  <si>
    <t>MVGYM</t>
  </si>
  <si>
    <t>MONTAIGU</t>
  </si>
  <si>
    <t>MONTIGNY LE BX-MLBG</t>
  </si>
  <si>
    <t>MORLAA'GYM</t>
  </si>
  <si>
    <t>75064.134</t>
  </si>
  <si>
    <t>MORLAAS</t>
  </si>
  <si>
    <t>MORLAIX ST POL GYM</t>
  </si>
  <si>
    <t>MULHOUSE GA</t>
  </si>
  <si>
    <t>NORMANDIE REGROUPEMENT GYMNIQUE</t>
  </si>
  <si>
    <t>28076.156</t>
  </si>
  <si>
    <t>NRGym Elbeuf</t>
  </si>
  <si>
    <t>ELBEUF</t>
  </si>
  <si>
    <t>OLYMPIQUE CLUB CESSONNAIS</t>
  </si>
  <si>
    <t>53035.161</t>
  </si>
  <si>
    <t xml:space="preserve">O.C.C. GYM </t>
  </si>
  <si>
    <t>CESSON SEVIGNE</t>
  </si>
  <si>
    <t>PATRIOTE COOP</t>
  </si>
  <si>
    <t>75087.001</t>
  </si>
  <si>
    <t>P.COOP LIMOGES</t>
  </si>
  <si>
    <t>LIMOGES</t>
  </si>
  <si>
    <t>PATRONAGE LAIQUE SAINT PIERRE DES CORPS</t>
  </si>
  <si>
    <t>24037.026</t>
  </si>
  <si>
    <t xml:space="preserve">PLSP ST PIERRE DES CORPS </t>
  </si>
  <si>
    <t>SAINT PIERRE DES CORPS</t>
  </si>
  <si>
    <t>PERTUIS GYMNASTIQUE</t>
  </si>
  <si>
    <t>93084.142</t>
  </si>
  <si>
    <t>PERTUIS</t>
  </si>
  <si>
    <t>RSB ST DIZIER</t>
  </si>
  <si>
    <t>RIVE DROITE GYMNASTIQUE</t>
  </si>
  <si>
    <t>75033.084</t>
  </si>
  <si>
    <t>RD GYM GUITRES</t>
  </si>
  <si>
    <t>GUÎTRES</t>
  </si>
  <si>
    <t>RYTHM' &amp; GYM' CHAMPIGNY LE SEC</t>
  </si>
  <si>
    <t>75086.084</t>
  </si>
  <si>
    <t>RYTHM GYM CHAMPIGNY</t>
  </si>
  <si>
    <t>CHAMPIGNY LE SEC</t>
  </si>
  <si>
    <t>SAINT SOUPPLETS GYMNASTIQUE</t>
  </si>
  <si>
    <t>11077.182</t>
  </si>
  <si>
    <t>ST SOUPPLETS-SSGYM</t>
  </si>
  <si>
    <t>SAINT SOUPPLETS</t>
  </si>
  <si>
    <t>S.D.G.R.</t>
  </si>
  <si>
    <t>SALLE VINCENT FERRARI DE SETE</t>
  </si>
  <si>
    <t>76034.022</t>
  </si>
  <si>
    <t>SETE</t>
  </si>
  <si>
    <t>SGRCV</t>
  </si>
  <si>
    <t>SLAG</t>
  </si>
  <si>
    <t>SOC GYM SARLAT</t>
  </si>
  <si>
    <t>75024.153</t>
  </si>
  <si>
    <t>SOC SARLAT</t>
  </si>
  <si>
    <t>SARLAT</t>
  </si>
  <si>
    <t>STE DE GYMN.YUTZ</t>
  </si>
  <si>
    <t>S.G. ERSTEIN</t>
  </si>
  <si>
    <t>SOCIETE DE GYMNASTIQUE ILLZACH</t>
  </si>
  <si>
    <t>44068.036</t>
  </si>
  <si>
    <t>S.G. ILLZACH</t>
  </si>
  <si>
    <t>ILLZACH</t>
  </si>
  <si>
    <t>SOCIETE DE GYMNASTIQUE LE CHESNAY</t>
  </si>
  <si>
    <t>11078.004</t>
  </si>
  <si>
    <t>LE CHESNAY-SGLC</t>
  </si>
  <si>
    <t>LE CHESNAY</t>
  </si>
  <si>
    <t>S.G. MASEVAUX</t>
  </si>
  <si>
    <t>S.G. MUTTERSHOLTZ</t>
  </si>
  <si>
    <t>S.G. SAUSHEIM</t>
  </si>
  <si>
    <t>ST JOSEPH HOENHEIM</t>
  </si>
  <si>
    <t>STG CHATEAUDUN</t>
  </si>
  <si>
    <t>SOCIETE MIOS</t>
  </si>
  <si>
    <t>S.M. ARMENTIERES</t>
  </si>
  <si>
    <t>SPORT ATHLETIQUE MERIGNACAIS</t>
  </si>
  <si>
    <t>75033.015</t>
  </si>
  <si>
    <t>S.A MERIGNAC</t>
  </si>
  <si>
    <t>MERIGNAC</t>
  </si>
  <si>
    <t>SCP GYM</t>
  </si>
  <si>
    <t>S.R. OBERNAI</t>
  </si>
  <si>
    <t xml:space="preserve">ST CAPRAIS GYM </t>
  </si>
  <si>
    <t>STADE CASTRAIS</t>
  </si>
  <si>
    <t>76081.022</t>
  </si>
  <si>
    <t>CASTRES</t>
  </si>
  <si>
    <t>SP GYM POITIERS</t>
  </si>
  <si>
    <t>TALENCE GYMNASTIQUE</t>
  </si>
  <si>
    <t>TALENCE GYM</t>
  </si>
  <si>
    <t>TRAIT D'UNION DE VERRIERES LE BUISSON</t>
  </si>
  <si>
    <t>11091.117</t>
  </si>
  <si>
    <t>VERRIERES LE BUISSON-TUVB</t>
  </si>
  <si>
    <t>VERRIERES LE BUISSON</t>
  </si>
  <si>
    <t xml:space="preserve">Trampo Gym Accro La Naborienne </t>
  </si>
  <si>
    <t>44057.174</t>
  </si>
  <si>
    <t xml:space="preserve">T.G.A. La Naborienne </t>
  </si>
  <si>
    <t>SAINT-AVOLD</t>
  </si>
  <si>
    <t>TRELAZE GYM CLUB</t>
  </si>
  <si>
    <t>52049.081</t>
  </si>
  <si>
    <t>TRELAZE</t>
  </si>
  <si>
    <t>MASSY-TSM</t>
  </si>
  <si>
    <t>UA2M</t>
  </si>
  <si>
    <t>UCS - COSNE COURS SUR LOIRE</t>
  </si>
  <si>
    <t>UNION GYMNIQUE ATHLETIQUE PEAGEOISE</t>
  </si>
  <si>
    <t>84026.033</t>
  </si>
  <si>
    <t>UGAP GYMNASTIQUE</t>
  </si>
  <si>
    <t>BOURG DE PEAGE</t>
  </si>
  <si>
    <t>UNION GYMNIQUE DE LONGWY</t>
  </si>
  <si>
    <t>44054.068</t>
  </si>
  <si>
    <t>U.G. LONGWY</t>
  </si>
  <si>
    <t>LONGWY</t>
  </si>
  <si>
    <t>UG PAU</t>
  </si>
  <si>
    <t xml:space="preserve">UGSP </t>
  </si>
  <si>
    <t>UG SAUJON</t>
  </si>
  <si>
    <t>UNION HALLUINOISE</t>
  </si>
  <si>
    <t>UNION SPORTIVE  MONT BLANC PASSY</t>
  </si>
  <si>
    <t>84074.022</t>
  </si>
  <si>
    <t xml:space="preserve">USMB PASSY </t>
  </si>
  <si>
    <t>PASSY</t>
  </si>
  <si>
    <t>Union Sportive Ancenienne Gymnastique</t>
  </si>
  <si>
    <t>52044.117</t>
  </si>
  <si>
    <t>USA GYM</t>
  </si>
  <si>
    <t>ANCENIS</t>
  </si>
  <si>
    <t>US ARGENTON GYMNASTIQUE</t>
  </si>
  <si>
    <t>U.S.AVENIR AMNEVILLE</t>
  </si>
  <si>
    <t>UNION SPORTIVE BOURGUESANNE</t>
  </si>
  <si>
    <t>84007.002</t>
  </si>
  <si>
    <t xml:space="preserve">USB </t>
  </si>
  <si>
    <t>BOURG ST ANDEOL</t>
  </si>
  <si>
    <t>U.S. CHAMALIERES</t>
  </si>
  <si>
    <t>USF GYM.DANS.FORBACH</t>
  </si>
  <si>
    <t>U.S.JARNY GYM</t>
  </si>
  <si>
    <t>UNION SPORTIVE LAVAL</t>
  </si>
  <si>
    <t>U.S. LIFFRE</t>
  </si>
  <si>
    <t>U.S.P.G.S.A.</t>
  </si>
  <si>
    <t>URKIROLAK GYM</t>
  </si>
  <si>
    <t>75064.115</t>
  </si>
  <si>
    <t>UG ST JEAN DE LUZ</t>
  </si>
  <si>
    <t>US VENDOME GYMNASTIQUE - LES KANGOUROUS</t>
  </si>
  <si>
    <t>24041.041</t>
  </si>
  <si>
    <t>USV - LES KANGOUROUS</t>
  </si>
  <si>
    <t>VENDÔME</t>
  </si>
  <si>
    <t>MELUN-LM</t>
  </si>
  <si>
    <t xml:space="preserve">USM Montargis Fémina-Pasteur </t>
  </si>
  <si>
    <t>USMM GYM</t>
  </si>
  <si>
    <t>VANNETAISE A.C.</t>
  </si>
  <si>
    <t>VERN GYM PARKOUR</t>
  </si>
  <si>
    <t>53035.180</t>
  </si>
  <si>
    <t>VGP</t>
  </si>
  <si>
    <t>VIGILANTS DE L'OUEST</t>
  </si>
  <si>
    <t>53035.021</t>
  </si>
  <si>
    <t>VILLEMOMBLE-VSG</t>
  </si>
  <si>
    <t>Roulade avant</t>
  </si>
  <si>
    <t>Roue</t>
  </si>
  <si>
    <t>Roue Roue Pied Pied</t>
  </si>
  <si>
    <t>Saut de mains</t>
  </si>
  <si>
    <t>Saut de mains 1 pied</t>
  </si>
  <si>
    <t>Roue pied pied</t>
  </si>
  <si>
    <t>Roue Roue pied pied</t>
  </si>
  <si>
    <t>Rondade</t>
  </si>
  <si>
    <t>Rondade flip</t>
  </si>
  <si>
    <t xml:space="preserve">Salto av décalé carpé Rondade  </t>
  </si>
  <si>
    <t xml:space="preserve">Salto av décalé carpé Rondade  flip </t>
  </si>
  <si>
    <t>Flip av saut de mains</t>
  </si>
  <si>
    <t xml:space="preserve">Salto av décalé carpé saut de mains </t>
  </si>
  <si>
    <t xml:space="preserve">Rondade flip salto groupé 180° </t>
  </si>
  <si>
    <t xml:space="preserve">Rondade salto groupé 180° </t>
  </si>
  <si>
    <t>Salto av décalé carpé Rondade  flip salto groupé</t>
  </si>
  <si>
    <t xml:space="preserve">Flip av saut de mains salto groupé </t>
  </si>
  <si>
    <t xml:space="preserve">Rondade flip salto carpé 180° </t>
  </si>
  <si>
    <t xml:space="preserve">Rondade salto carpé 180° </t>
  </si>
  <si>
    <t xml:space="preserve">Salto av décalé carpé Rondade Salto carpé </t>
  </si>
  <si>
    <t xml:space="preserve">Salto av décalé groupé Rondade  flip salto groupé 180° </t>
  </si>
  <si>
    <t>Salto av décalé groupé Rondade  Salto groupé 180°</t>
  </si>
  <si>
    <t xml:space="preserve">Salto av groupé salto carpé </t>
  </si>
  <si>
    <t xml:space="preserve">Salto av carpé salto av groupé </t>
  </si>
  <si>
    <t xml:space="preserve">Rondade flip salto groupé 360° </t>
  </si>
  <si>
    <t xml:space="preserve">Rondade flip salto tendu 180° </t>
  </si>
  <si>
    <t xml:space="preserve">Rondade salto groupé 360° </t>
  </si>
  <si>
    <t xml:space="preserve">Rondade salto tendu 180° </t>
  </si>
  <si>
    <t xml:space="preserve">Salto av décalé carpé Rondade  flip salto groupé 180° </t>
  </si>
  <si>
    <t>Salto av décalé carpé Rondade  Salto groupé 180°</t>
  </si>
  <si>
    <t xml:space="preserve">Salto av décalé groupé Rondade  flip salto carpé 180° </t>
  </si>
  <si>
    <t>Salto av décalé groupé Rondade  Salto carpé 180°</t>
  </si>
  <si>
    <t>Saut de mains salto av groupé 180°</t>
  </si>
  <si>
    <t xml:space="preserve">Saut de mains salto av groupé salto av goupé </t>
  </si>
  <si>
    <t xml:space="preserve">Saut de mains 1 pied Saut de mains salto groupé 180° </t>
  </si>
  <si>
    <t xml:space="preserve">Saut de mains flip av salto groupé </t>
  </si>
  <si>
    <t xml:space="preserve">Flip av salto av groupé </t>
  </si>
  <si>
    <t xml:space="preserve">Salto av groupé salto tendu </t>
  </si>
  <si>
    <t>Salto av décalé carpé saut de mains salto groupé</t>
  </si>
  <si>
    <t xml:space="preserve">Salto av tendu salto av groupé </t>
  </si>
  <si>
    <t>Salto av groupé salto av groupé 180°</t>
  </si>
  <si>
    <t>Salto av décalé carpé Rondade  flip salto carpé 180°</t>
  </si>
  <si>
    <t>Salto av décalé carpé Rondade  Salto carpé 180°</t>
  </si>
  <si>
    <t xml:space="preserve">Salto av décalé carpé Rondade flip salto groupé 360° </t>
  </si>
  <si>
    <t>Salto av décalé carpé Rondade Salto carpé 180°</t>
  </si>
  <si>
    <t xml:space="preserve">Salto av décalé groupé Rondade  flip salto tendu 180° </t>
  </si>
  <si>
    <t>Salto av décalé groupé Rondade  Salto tendu 180°</t>
  </si>
  <si>
    <t>Saut de mains salto av carpé 180°</t>
  </si>
  <si>
    <t>Saut de mains 1 pied Saut de mains salto carpé 180°</t>
  </si>
  <si>
    <t xml:space="preserve">Saut de mains flip av salto carpé </t>
  </si>
  <si>
    <t xml:space="preserve">Flip av salto av carpé </t>
  </si>
  <si>
    <t xml:space="preserve">Salto av décalé groupé saut de mains salto tendu </t>
  </si>
  <si>
    <t xml:space="preserve">Salto av décalé carpé saut de mains salto carpé </t>
  </si>
  <si>
    <t xml:space="preserve">Salto av tendu salto av carpé </t>
  </si>
  <si>
    <t>Rondade flip salto tendu 360°</t>
  </si>
  <si>
    <t>Rondade salto tendu 360°</t>
  </si>
  <si>
    <t>Salto av décalé carpé Rondade  flip salto Tendu 180°</t>
  </si>
  <si>
    <t xml:space="preserve">Salto av décalé carpé Rondade  flip salto Tendu 360° </t>
  </si>
  <si>
    <t>Salto av décalé carpé Rondade  Salto tendu 180°</t>
  </si>
  <si>
    <t xml:space="preserve">Salto av décalé carpé Rondade  Salto tendu 360° </t>
  </si>
  <si>
    <t xml:space="preserve">Salto av décalé carpé Rondade salto groupé 360° </t>
  </si>
  <si>
    <t>Salto av décalé groupé Rondade  flip salto tendu 360°</t>
  </si>
  <si>
    <t>Salto av décalé groupé Rondade  Salto tendu 360°</t>
  </si>
  <si>
    <t xml:space="preserve">Salto av décalé groupé Rondade flip salto groupé 360° </t>
  </si>
  <si>
    <t xml:space="preserve">Salto av décalé groupé Rondade salto groupé 360° </t>
  </si>
  <si>
    <t xml:space="preserve">Saut de mains salto av tendu 180° </t>
  </si>
  <si>
    <t xml:space="preserve">Saut de mains salto av tendu 360° </t>
  </si>
  <si>
    <t>Salto av groupé salto av tendu 180°</t>
  </si>
  <si>
    <t>Salto av tendu salto av groupé 180°</t>
  </si>
  <si>
    <t>Saut de mains 1 pied Saut de mains salto tendu 180°</t>
  </si>
  <si>
    <t>Saut de mains flip av salto groupé 180°</t>
  </si>
  <si>
    <t xml:space="preserve">Saut de mains flip av salto carpé 180° </t>
  </si>
  <si>
    <t>Saut de mains flip av salto groupé 360°</t>
  </si>
  <si>
    <t xml:space="preserve">Saut de mains flip av salto carpé 360° </t>
  </si>
  <si>
    <t xml:space="preserve">Saut de mains flip av salto tendu </t>
  </si>
  <si>
    <t xml:space="preserve">Saut de mains flip av salto tendu 180° </t>
  </si>
  <si>
    <t xml:space="preserve">Saut de mains flip av salto tendu 360° </t>
  </si>
  <si>
    <t xml:space="preserve">Saut de mains flip av salto groupé salto av groupé </t>
  </si>
  <si>
    <t xml:space="preserve">Saut de mains flip av salto carpé salto av groupé </t>
  </si>
  <si>
    <t xml:space="preserve">Saut de mains flip av salto tendu salto av groupé </t>
  </si>
  <si>
    <t xml:space="preserve">Flip av salto av groupé 180° </t>
  </si>
  <si>
    <t xml:space="preserve">Flip av salto av carpé 180° </t>
  </si>
  <si>
    <t xml:space="preserve">Flip av salto av groupé 360° </t>
  </si>
  <si>
    <t xml:space="preserve">Flip av salto av carpé 360° </t>
  </si>
  <si>
    <t xml:space="preserve">Flip av salto av tendu </t>
  </si>
  <si>
    <t xml:space="preserve">Flip av salto av tendu 180° </t>
  </si>
  <si>
    <t xml:space="preserve">Flip av salto av tendu 360° </t>
  </si>
  <si>
    <t>Salto av décalé carpé saut de mains salto groupé 180°</t>
  </si>
  <si>
    <t xml:space="preserve">Salto av décalé carpé saut de mains salto carpé 180° </t>
  </si>
  <si>
    <t xml:space="preserve">Salto av décalé carpé saut de mains salto tendu </t>
  </si>
  <si>
    <t xml:space="preserve">Salto av groupe salto av tendu 360° </t>
  </si>
  <si>
    <t>Séries autorisées au Mini Trampoline et Table de Saut
TeamGym</t>
  </si>
  <si>
    <t>Eléments</t>
  </si>
  <si>
    <t xml:space="preserve">Saut carpé ecart </t>
  </si>
  <si>
    <t xml:space="preserve">Saut carpé ecart 1/2 tour </t>
  </si>
  <si>
    <t xml:space="preserve">Salto av groupé </t>
  </si>
  <si>
    <t xml:space="preserve">Salto av carpé </t>
  </si>
  <si>
    <t xml:space="preserve">Salto av groupé 1/2 vrille </t>
  </si>
  <si>
    <t xml:space="preserve">Salto av tendu </t>
  </si>
  <si>
    <t xml:space="preserve">Salto av carpé 1/2 vrille </t>
  </si>
  <si>
    <t>Salto av tendu 1/2 vrille</t>
  </si>
  <si>
    <t>Passage Nul</t>
  </si>
  <si>
    <t xml:space="preserve">Rondade </t>
  </si>
  <si>
    <t xml:space="preserve">Rondade 1/2 tour - Pétrick (180°/180°) </t>
  </si>
  <si>
    <t xml:space="preserve">Lune </t>
  </si>
  <si>
    <t>Saut Nul</t>
  </si>
  <si>
    <t xml:space="preserve">Valeur </t>
  </si>
  <si>
    <t>Saut droit</t>
  </si>
  <si>
    <t>Saut droit 1/2 tour</t>
  </si>
  <si>
    <t>Saut droit 1 tour</t>
  </si>
  <si>
    <t>Saut groupé</t>
  </si>
  <si>
    <t>Saut carpé serré</t>
  </si>
  <si>
    <t>Saut carpé écart</t>
  </si>
  <si>
    <t>Saut carpé écart 1/2 tour</t>
  </si>
  <si>
    <t>Salto av groupé</t>
  </si>
  <si>
    <t>Rondade salto groupé</t>
  </si>
  <si>
    <t xml:space="preserve">Séries autorisées au Tumbling en avant </t>
  </si>
  <si>
    <t>Salto av carpé</t>
  </si>
  <si>
    <t>Salto av tendu</t>
  </si>
  <si>
    <t xml:space="preserve">Lune 1/2 tour </t>
  </si>
  <si>
    <t xml:space="preserve">Lune 1 vrille </t>
  </si>
  <si>
    <t>Fédérale</t>
  </si>
  <si>
    <t>Performance</t>
  </si>
  <si>
    <t>FEDSAUT</t>
  </si>
  <si>
    <t>FEDPIVOTS</t>
  </si>
  <si>
    <t>FEDMAINTIEN</t>
  </si>
  <si>
    <t>FEDTOUT</t>
  </si>
  <si>
    <t>FEDGE</t>
  </si>
  <si>
    <t>PERFCOMBI</t>
  </si>
  <si>
    <t>PERFSAUT</t>
  </si>
  <si>
    <t>PERFPIVOTS</t>
  </si>
  <si>
    <t>PERFMAINTIENT</t>
  </si>
  <si>
    <t>PERFMIXTE</t>
  </si>
  <si>
    <t>PERFGE</t>
  </si>
  <si>
    <t>PERFACRO</t>
  </si>
  <si>
    <t>J201</t>
  </si>
  <si>
    <t>DB201</t>
  </si>
  <si>
    <t>SB204</t>
  </si>
  <si>
    <t>G401</t>
  </si>
  <si>
    <t>A205</t>
  </si>
  <si>
    <t>J202</t>
  </si>
  <si>
    <t>DB202</t>
  </si>
  <si>
    <t>SB206</t>
  </si>
  <si>
    <t>SB402</t>
  </si>
  <si>
    <t>G802</t>
  </si>
  <si>
    <t>A209</t>
  </si>
  <si>
    <t>J203</t>
  </si>
  <si>
    <t>DB401</t>
  </si>
  <si>
    <t>DB206</t>
  </si>
  <si>
    <t>SB404</t>
  </si>
  <si>
    <t>G1001</t>
  </si>
  <si>
    <t>A214A</t>
  </si>
  <si>
    <t>J206</t>
  </si>
  <si>
    <t>DB402</t>
  </si>
  <si>
    <t>SB406</t>
  </si>
  <si>
    <t>G1002</t>
  </si>
  <si>
    <t>A214B</t>
  </si>
  <si>
    <t>J207</t>
  </si>
  <si>
    <t>DB403</t>
  </si>
  <si>
    <t>SB601</t>
  </si>
  <si>
    <t>A406</t>
  </si>
  <si>
    <t>J210</t>
  </si>
  <si>
    <t>DB409</t>
  </si>
  <si>
    <t>HB201</t>
  </si>
  <si>
    <t>SB603</t>
  </si>
  <si>
    <t>A409A</t>
  </si>
  <si>
    <t>J216</t>
  </si>
  <si>
    <t>HB202</t>
  </si>
  <si>
    <t>SB604</t>
  </si>
  <si>
    <t>A409B</t>
  </si>
  <si>
    <t>J217</t>
  </si>
  <si>
    <t>HB204</t>
  </si>
  <si>
    <t>DB601</t>
  </si>
  <si>
    <t>SB605</t>
  </si>
  <si>
    <t>A410</t>
  </si>
  <si>
    <t>J222</t>
  </si>
  <si>
    <t>HB206</t>
  </si>
  <si>
    <t>DB602</t>
  </si>
  <si>
    <t>SB801</t>
  </si>
  <si>
    <t>A411</t>
  </si>
  <si>
    <t>J227</t>
  </si>
  <si>
    <t>HB207</t>
  </si>
  <si>
    <t>DB604</t>
  </si>
  <si>
    <t>SB802</t>
  </si>
  <si>
    <t>A601</t>
  </si>
  <si>
    <t>J401</t>
  </si>
  <si>
    <t>HB208</t>
  </si>
  <si>
    <t>DB609</t>
  </si>
  <si>
    <t>SB803</t>
  </si>
  <si>
    <t>A603</t>
  </si>
  <si>
    <t>J406</t>
  </si>
  <si>
    <t>HB402</t>
  </si>
  <si>
    <t>DB610</t>
  </si>
  <si>
    <t>SB804</t>
  </si>
  <si>
    <t>A604A</t>
  </si>
  <si>
    <t>J407</t>
  </si>
  <si>
    <t>HB403</t>
  </si>
  <si>
    <t>DB612</t>
  </si>
  <si>
    <t>SB805</t>
  </si>
  <si>
    <t>A604B</t>
  </si>
  <si>
    <t>J408</t>
  </si>
  <si>
    <t>HB404</t>
  </si>
  <si>
    <t>DB801</t>
  </si>
  <si>
    <t>SB806</t>
  </si>
  <si>
    <t>A605</t>
  </si>
  <si>
    <t>J409</t>
  </si>
  <si>
    <t>HB405</t>
  </si>
  <si>
    <t>DB802</t>
  </si>
  <si>
    <t>SB807</t>
  </si>
  <si>
    <t>A607A</t>
  </si>
  <si>
    <t>J410</t>
  </si>
  <si>
    <t>DB803</t>
  </si>
  <si>
    <t>SB1001</t>
  </si>
  <si>
    <t>A607B</t>
  </si>
  <si>
    <t>J411</t>
  </si>
  <si>
    <t>DB805</t>
  </si>
  <si>
    <t>SB1002</t>
  </si>
  <si>
    <t>A608</t>
  </si>
  <si>
    <t>J415</t>
  </si>
  <si>
    <t>DB811</t>
  </si>
  <si>
    <t>SB1004</t>
  </si>
  <si>
    <t>A609</t>
  </si>
  <si>
    <t>J416</t>
  </si>
  <si>
    <t>DB812</t>
  </si>
  <si>
    <t>SB1006</t>
  </si>
  <si>
    <t>A611</t>
  </si>
  <si>
    <t>J418</t>
  </si>
  <si>
    <t>DB1003</t>
  </si>
  <si>
    <t>SB1007</t>
  </si>
  <si>
    <t>A615</t>
  </si>
  <si>
    <t>J420</t>
  </si>
  <si>
    <t>DB1004</t>
  </si>
  <si>
    <t>A801</t>
  </si>
  <si>
    <t>J422</t>
  </si>
  <si>
    <t>DB1006</t>
  </si>
  <si>
    <t>A802</t>
  </si>
  <si>
    <t>J427</t>
  </si>
  <si>
    <t>DB1007</t>
  </si>
  <si>
    <t>A803</t>
  </si>
  <si>
    <t>J601</t>
  </si>
  <si>
    <t>DB1008</t>
  </si>
  <si>
    <t>A808</t>
  </si>
  <si>
    <t>J603</t>
  </si>
  <si>
    <t>DB1010</t>
  </si>
  <si>
    <t>A809</t>
  </si>
  <si>
    <t>J611</t>
  </si>
  <si>
    <t>DB1011</t>
  </si>
  <si>
    <t>A810</t>
  </si>
  <si>
    <t>J612</t>
  </si>
  <si>
    <t>DB1012</t>
  </si>
  <si>
    <t>A1001</t>
  </si>
  <si>
    <t>J613</t>
  </si>
  <si>
    <t>DB1013</t>
  </si>
  <si>
    <t>A1004</t>
  </si>
  <si>
    <t>J614</t>
  </si>
  <si>
    <t>A1005</t>
  </si>
  <si>
    <t>J615</t>
  </si>
  <si>
    <t>A1006</t>
  </si>
  <si>
    <t>J616</t>
  </si>
  <si>
    <t>HB601</t>
  </si>
  <si>
    <t>A1007</t>
  </si>
  <si>
    <t>J617</t>
  </si>
  <si>
    <t>HB603</t>
  </si>
  <si>
    <t>A1008</t>
  </si>
  <si>
    <t>J620</t>
  </si>
  <si>
    <t>HB604</t>
  </si>
  <si>
    <t>A1010</t>
  </si>
  <si>
    <t>J621</t>
  </si>
  <si>
    <t>HB606</t>
  </si>
  <si>
    <t>A1013</t>
  </si>
  <si>
    <t>J623</t>
  </si>
  <si>
    <t>HB802</t>
  </si>
  <si>
    <t>A1014</t>
  </si>
  <si>
    <t>J624</t>
  </si>
  <si>
    <t>HB804</t>
  </si>
  <si>
    <t>A1015</t>
  </si>
  <si>
    <t>J625</t>
  </si>
  <si>
    <t>HB805</t>
  </si>
  <si>
    <t>J626</t>
  </si>
  <si>
    <t>HB806</t>
  </si>
  <si>
    <t>J801</t>
  </si>
  <si>
    <t>HB1001</t>
  </si>
  <si>
    <t>J802</t>
  </si>
  <si>
    <t>HB1003</t>
  </si>
  <si>
    <t>J803</t>
  </si>
  <si>
    <t>HB1005</t>
  </si>
  <si>
    <t>J804</t>
  </si>
  <si>
    <t>HB1006</t>
  </si>
  <si>
    <t>J807</t>
  </si>
  <si>
    <t>J809</t>
  </si>
  <si>
    <t>J811</t>
  </si>
  <si>
    <t>J812A</t>
  </si>
  <si>
    <t>J812B</t>
  </si>
  <si>
    <t>J813A</t>
  </si>
  <si>
    <t>J813B</t>
  </si>
  <si>
    <t>J814</t>
  </si>
  <si>
    <t>J816</t>
  </si>
  <si>
    <t>J818</t>
  </si>
  <si>
    <t>J820</t>
  </si>
  <si>
    <t>J821</t>
  </si>
  <si>
    <t>J822</t>
  </si>
  <si>
    <t>J823</t>
  </si>
  <si>
    <t>J824</t>
  </si>
  <si>
    <t>J825</t>
  </si>
  <si>
    <t>J826</t>
  </si>
  <si>
    <t>J828</t>
  </si>
  <si>
    <t>J1002</t>
  </si>
  <si>
    <t>J1003</t>
  </si>
  <si>
    <t>J1004</t>
  </si>
  <si>
    <t>J1005</t>
  </si>
  <si>
    <t>J1006</t>
  </si>
  <si>
    <t>J1008</t>
  </si>
  <si>
    <t>J1009A</t>
  </si>
  <si>
    <t>J1009B</t>
  </si>
  <si>
    <t>J1010</t>
  </si>
  <si>
    <t>J1016</t>
  </si>
  <si>
    <t>J1018</t>
  </si>
  <si>
    <t>J1019A</t>
  </si>
  <si>
    <t>J1019B</t>
  </si>
  <si>
    <t>J1022</t>
  </si>
  <si>
    <t>J1023</t>
  </si>
  <si>
    <t>J1024</t>
  </si>
  <si>
    <t>J1027</t>
  </si>
  <si>
    <t>J1028</t>
  </si>
  <si>
    <t>J1029</t>
  </si>
  <si>
    <t>A409</t>
  </si>
  <si>
    <t>PERFFLEXI</t>
  </si>
  <si>
    <t>SB203</t>
  </si>
  <si>
    <t>F401</t>
  </si>
  <si>
    <t>G602</t>
  </si>
  <si>
    <t>A208A</t>
  </si>
  <si>
    <t>F402</t>
  </si>
  <si>
    <t>G801</t>
  </si>
  <si>
    <t>A208B</t>
  </si>
  <si>
    <t>F602</t>
  </si>
  <si>
    <t xml:space="preserve">J204
</t>
  </si>
  <si>
    <t>SB403</t>
  </si>
  <si>
    <t>A403</t>
  </si>
  <si>
    <t>F801</t>
  </si>
  <si>
    <t>J205</t>
  </si>
  <si>
    <t>A405A</t>
  </si>
  <si>
    <t>F802</t>
  </si>
  <si>
    <t xml:space="preserve">J208
</t>
  </si>
  <si>
    <t xml:space="preserve">HB201
</t>
  </si>
  <si>
    <t>A405B</t>
  </si>
  <si>
    <t>F804</t>
  </si>
  <si>
    <t>HB203</t>
  </si>
  <si>
    <t>J214</t>
  </si>
  <si>
    <t>F1003</t>
  </si>
  <si>
    <t>J211</t>
  </si>
  <si>
    <t>HB205</t>
  </si>
  <si>
    <t>J215</t>
  </si>
  <si>
    <t>F1004</t>
  </si>
  <si>
    <t>A602A</t>
  </si>
  <si>
    <t xml:space="preserve">J220
</t>
  </si>
  <si>
    <t>A602B</t>
  </si>
  <si>
    <t xml:space="preserve">HB402
</t>
  </si>
  <si>
    <t>J404</t>
  </si>
  <si>
    <t>J405</t>
  </si>
  <si>
    <t xml:space="preserve">HB404
</t>
  </si>
  <si>
    <t xml:space="preserve">A605
</t>
  </si>
  <si>
    <t>A606</t>
  </si>
  <si>
    <t>A805</t>
  </si>
  <si>
    <t xml:space="preserve">J409
</t>
  </si>
  <si>
    <t>A1002</t>
  </si>
  <si>
    <t>J413</t>
  </si>
  <si>
    <t>J412</t>
  </si>
  <si>
    <t>J414</t>
  </si>
  <si>
    <t xml:space="preserve">J416
</t>
  </si>
  <si>
    <t>J417</t>
  </si>
  <si>
    <t xml:space="preserve">J601
</t>
  </si>
  <si>
    <t xml:space="preserve">HB204
</t>
  </si>
  <si>
    <t xml:space="preserve">J603
</t>
  </si>
  <si>
    <t>J609</t>
  </si>
  <si>
    <t xml:space="preserve">J610
</t>
  </si>
  <si>
    <t xml:space="preserve">J611
</t>
  </si>
  <si>
    <t xml:space="preserve">HB405
</t>
  </si>
  <si>
    <t xml:space="preserve">HB601
</t>
  </si>
  <si>
    <t xml:space="preserve">HB603
</t>
  </si>
  <si>
    <t>J618</t>
  </si>
  <si>
    <t>J619</t>
  </si>
  <si>
    <t xml:space="preserve">HB802
</t>
  </si>
  <si>
    <t>J805</t>
  </si>
  <si>
    <t xml:space="preserve">HB1003
</t>
  </si>
  <si>
    <t>J810A</t>
  </si>
  <si>
    <t>J810B</t>
  </si>
  <si>
    <t>J811A</t>
  </si>
  <si>
    <t>J811B</t>
  </si>
  <si>
    <t>J817</t>
  </si>
  <si>
    <t>J819</t>
  </si>
  <si>
    <t>J1007A</t>
  </si>
  <si>
    <t>J1007B</t>
  </si>
  <si>
    <t>J1014</t>
  </si>
  <si>
    <t>J1017</t>
  </si>
  <si>
    <t>J1019</t>
  </si>
  <si>
    <t>J1020</t>
  </si>
  <si>
    <t>J1021</t>
  </si>
  <si>
    <t xml:space="preserve">Salto av groupé 1 vrille </t>
  </si>
  <si>
    <t xml:space="preserve">Salto av groupé 1 vrille 1/2 </t>
  </si>
  <si>
    <t xml:space="preserve">Salto av tendu 1 vrille </t>
  </si>
  <si>
    <t xml:space="preserve">Salto av tendu 1 vrille 1/2 </t>
  </si>
  <si>
    <t>Région</t>
  </si>
  <si>
    <t>Département</t>
  </si>
  <si>
    <t>UNION KOENIGSHOFFEN</t>
  </si>
  <si>
    <t>01067.077</t>
  </si>
  <si>
    <t>ALSACE</t>
  </si>
  <si>
    <t>BAS RHIN</t>
  </si>
  <si>
    <t>KOENIGSHOFFEN</t>
  </si>
  <si>
    <t>01068.039</t>
  </si>
  <si>
    <t>HAUT RHIN</t>
  </si>
  <si>
    <t>01068.054</t>
  </si>
  <si>
    <t>EAST FRANCE TEAMGYM</t>
  </si>
  <si>
    <t>01068.154</t>
  </si>
  <si>
    <t>RIBEAUVILLE</t>
  </si>
  <si>
    <t>L'UNION SPORTIVE TALENCAISE</t>
  </si>
  <si>
    <t>02033.004</t>
  </si>
  <si>
    <t>L'US TALENCE</t>
  </si>
  <si>
    <t>AQUITAINE</t>
  </si>
  <si>
    <t>GIRONDE</t>
  </si>
  <si>
    <t>02033.005</t>
  </si>
  <si>
    <t>02033.006</t>
  </si>
  <si>
    <t>02033.009</t>
  </si>
  <si>
    <t>02033.010</t>
  </si>
  <si>
    <t>02033.012</t>
  </si>
  <si>
    <t>02033.018</t>
  </si>
  <si>
    <t>A.S LE HAILLAN GYM</t>
  </si>
  <si>
    <t>02033.069</t>
  </si>
  <si>
    <t>AS ILLACAISE</t>
  </si>
  <si>
    <t>02033.074</t>
  </si>
  <si>
    <t>CD GYM 33</t>
  </si>
  <si>
    <t>ASSOCIATION SPORTIVE LOS SAUTAPRATS DE COARRAZE NAY</t>
  </si>
  <si>
    <t>02064.123</t>
  </si>
  <si>
    <t>AS LOS SAUTAPRATS COARRAZE NAY</t>
  </si>
  <si>
    <t>PYRENEES ATLANTIQUES</t>
  </si>
  <si>
    <t>NAY</t>
  </si>
  <si>
    <t>03003.024</t>
  </si>
  <si>
    <t>AUVERGNE</t>
  </si>
  <si>
    <t>ALLIER</t>
  </si>
  <si>
    <t>LA FRANCAISE</t>
  </si>
  <si>
    <t>03003.026</t>
  </si>
  <si>
    <t>03003.031</t>
  </si>
  <si>
    <t>03003.032</t>
  </si>
  <si>
    <t>03003.053</t>
  </si>
  <si>
    <t>ST GERMAIN DES FOSSÉS</t>
  </si>
  <si>
    <t>03003.059</t>
  </si>
  <si>
    <t>03003.077</t>
  </si>
  <si>
    <t>E.G. GANNATOISE</t>
  </si>
  <si>
    <t>LA JEANNE D ARC</t>
  </si>
  <si>
    <t>03015.033</t>
  </si>
  <si>
    <t>LA JEANNE D'ARC</t>
  </si>
  <si>
    <t>CANTAL</t>
  </si>
  <si>
    <t>03063.002</t>
  </si>
  <si>
    <t>PUY DE DOME</t>
  </si>
  <si>
    <t>03063.009</t>
  </si>
  <si>
    <t>CHAMALIÈRES</t>
  </si>
  <si>
    <t>03063.014</t>
  </si>
  <si>
    <t>UNION SPORTIVE VIC LE COMTE GYMNASTIQUE</t>
  </si>
  <si>
    <t>03063.022</t>
  </si>
  <si>
    <t>U.S. VIC LE COMTE</t>
  </si>
  <si>
    <t>VIC LE COMTE</t>
  </si>
  <si>
    <t>04058.005</t>
  </si>
  <si>
    <t>BOURGOGNE</t>
  </si>
  <si>
    <t>NIEVRE</t>
  </si>
  <si>
    <t>04058.006</t>
  </si>
  <si>
    <t>E. S. L. GYMNASTIQUE</t>
  </si>
  <si>
    <t>04071.021</t>
  </si>
  <si>
    <t>SAONE ET LOIRE</t>
  </si>
  <si>
    <t>05029.086</t>
  </si>
  <si>
    <t>BRETAGNE</t>
  </si>
  <si>
    <t>FINISTERE</t>
  </si>
  <si>
    <t>05035.009</t>
  </si>
  <si>
    <t>ILLE ET VILAINE</t>
  </si>
  <si>
    <t>05056.160</t>
  </si>
  <si>
    <t>MORBIHAN</t>
  </si>
  <si>
    <t>06051.020</t>
  </si>
  <si>
    <t>CHAMPAGNE-ARDENNE</t>
  </si>
  <si>
    <t>MARNE</t>
  </si>
  <si>
    <t>06052.025</t>
  </si>
  <si>
    <t>HAUTE MARNE</t>
  </si>
  <si>
    <t>06052.055</t>
  </si>
  <si>
    <t>08001.021</t>
  </si>
  <si>
    <t>ALJF Ambérieu</t>
  </si>
  <si>
    <t>RHONE ALPES</t>
  </si>
  <si>
    <t>AIN</t>
  </si>
  <si>
    <t>LES ENFANTS DU DEVOIR</t>
  </si>
  <si>
    <t>08001.024</t>
  </si>
  <si>
    <t>OYONNAX</t>
  </si>
  <si>
    <t>08001.062</t>
  </si>
  <si>
    <t>AVENIR GESSIEN</t>
  </si>
  <si>
    <t>LA SEREINE DE MONTLUEL</t>
  </si>
  <si>
    <t>08001.063</t>
  </si>
  <si>
    <t>SM</t>
  </si>
  <si>
    <t>ECOLE GYMNIQUE DE JASSANS</t>
  </si>
  <si>
    <t>08001.092</t>
  </si>
  <si>
    <t>E.G.J.</t>
  </si>
  <si>
    <t>JASSANS RIOTTIER</t>
  </si>
  <si>
    <t>LA SEREINE DE ST ANDRE DE CORCY</t>
  </si>
  <si>
    <t>08001.159</t>
  </si>
  <si>
    <t>SSAC</t>
  </si>
  <si>
    <t>ST ANDRE DE CORCY</t>
  </si>
  <si>
    <t>UNION SPORTIVE AUBENAS</t>
  </si>
  <si>
    <t>08007.032</t>
  </si>
  <si>
    <t>US AUBENAS</t>
  </si>
  <si>
    <t>ARDECHE</t>
  </si>
  <si>
    <t>AUBENAS</t>
  </si>
  <si>
    <t>AVENIR DE ROMANS</t>
  </si>
  <si>
    <t>08026.003</t>
  </si>
  <si>
    <t>A ROMANS</t>
  </si>
  <si>
    <t>DROME</t>
  </si>
  <si>
    <t>ROMANS</t>
  </si>
  <si>
    <t>08026.004</t>
  </si>
  <si>
    <t>GMSV</t>
  </si>
  <si>
    <t>UNION SPORTIVE CRESTOISE</t>
  </si>
  <si>
    <t>08026.005</t>
  </si>
  <si>
    <t>UNION SPORTIVE</t>
  </si>
  <si>
    <t>CREST</t>
  </si>
  <si>
    <t>ENTENTE GYMNIQUE PIERRELATTE</t>
  </si>
  <si>
    <t>08026.006</t>
  </si>
  <si>
    <t>EGP</t>
  </si>
  <si>
    <t>PIERRELATTE</t>
  </si>
  <si>
    <t>08026.008</t>
  </si>
  <si>
    <t>AGTT</t>
  </si>
  <si>
    <t>GROUPE OMNISPORT LORIOL</t>
  </si>
  <si>
    <t>08026.036</t>
  </si>
  <si>
    <t>GOL</t>
  </si>
  <si>
    <t>LORIOL</t>
  </si>
  <si>
    <t>08026.043</t>
  </si>
  <si>
    <t>UGSP PORTES LES VALENCE</t>
  </si>
  <si>
    <t>08038.013</t>
  </si>
  <si>
    <t>ISERE</t>
  </si>
  <si>
    <t>AMICALE LAIQUE JEUNES FILLES DE ROANNE</t>
  </si>
  <si>
    <t>08042.014</t>
  </si>
  <si>
    <t>AMICALE LAIQUE JEUNES FILLES</t>
  </si>
  <si>
    <t>LOIRE</t>
  </si>
  <si>
    <t>ROANNE</t>
  </si>
  <si>
    <t>08042.025</t>
  </si>
  <si>
    <t>IS</t>
  </si>
  <si>
    <t>ST ETIENNE</t>
  </si>
  <si>
    <t>08069.051</t>
  </si>
  <si>
    <t>RHONE</t>
  </si>
  <si>
    <t>08069.091</t>
  </si>
  <si>
    <t>08073.037</t>
  </si>
  <si>
    <t>SAVOIE</t>
  </si>
  <si>
    <t>AVANT GARDE ALBERTVILLE</t>
  </si>
  <si>
    <t>08073.042</t>
  </si>
  <si>
    <t>AG ALBERTVILLE</t>
  </si>
  <si>
    <t>ALBERTVILLE</t>
  </si>
  <si>
    <t>08074.041</t>
  </si>
  <si>
    <t>HAUTE SAVOIE</t>
  </si>
  <si>
    <t>09059.098</t>
  </si>
  <si>
    <t>OGS</t>
  </si>
  <si>
    <t>NORD PAS DE CALAIS</t>
  </si>
  <si>
    <t>NORD</t>
  </si>
  <si>
    <t>09059.254</t>
  </si>
  <si>
    <t>ATG</t>
  </si>
  <si>
    <t>LA FRATERNELLE D'OUTREAU</t>
  </si>
  <si>
    <t>09062.155</t>
  </si>
  <si>
    <t>FRATERNELLE OUTREAU</t>
  </si>
  <si>
    <t>PAS DE CALAIS</t>
  </si>
  <si>
    <t>OUTREAU</t>
  </si>
  <si>
    <t>INDEPENDANTE COMTOISE BESANCON</t>
  </si>
  <si>
    <t>10025.008</t>
  </si>
  <si>
    <t>I.C BESANCON</t>
  </si>
  <si>
    <t>FRANCHE COMTE</t>
  </si>
  <si>
    <t>DOUBS</t>
  </si>
  <si>
    <t>10025.014</t>
  </si>
  <si>
    <t>10070.026</t>
  </si>
  <si>
    <t>LEGERE MELINOISE ECHENOZ LA M.</t>
  </si>
  <si>
    <t>HAUTE SAONE</t>
  </si>
  <si>
    <t>VAUDOISE HERICOURT</t>
  </si>
  <si>
    <t>10070.052</t>
  </si>
  <si>
    <t>AVANT GARDE de la MOTTE GYM</t>
  </si>
  <si>
    <t>10070.055</t>
  </si>
  <si>
    <t>AGM GYM</t>
  </si>
  <si>
    <t>11011.002</t>
  </si>
  <si>
    <t>LANGUEDOC ROUSSILLON</t>
  </si>
  <si>
    <t>AUDE</t>
  </si>
  <si>
    <t>11011.015</t>
  </si>
  <si>
    <t>11030.042</t>
  </si>
  <si>
    <t>GARD</t>
  </si>
  <si>
    <t>ASSOCIATION SPORTIVE BEZIERS GYMNASTIQUE &amp; SPORTS ACROBATIQUES</t>
  </si>
  <si>
    <t>11034.006</t>
  </si>
  <si>
    <t>A.S.BEZIERS GYM &amp; SPORTS ACROB</t>
  </si>
  <si>
    <t>HERAULT</t>
  </si>
  <si>
    <t>BEZIERS</t>
  </si>
  <si>
    <t>11034.128</t>
  </si>
  <si>
    <t>11066.053</t>
  </si>
  <si>
    <t>A.G.P.PERPIGNAN</t>
  </si>
  <si>
    <t>PYRENEES ORIENTALES</t>
  </si>
  <si>
    <t>12054.005</t>
  </si>
  <si>
    <t>LORRAINE</t>
  </si>
  <si>
    <t>MEURTHE ET MOSELLE</t>
  </si>
  <si>
    <t>12054.006</t>
  </si>
  <si>
    <t>AMICALE LAIQUE P.BROSSOLETTE VANDOEUVRE</t>
  </si>
  <si>
    <t>12054.009</t>
  </si>
  <si>
    <t>A.L.B. VANDOEUVRE</t>
  </si>
  <si>
    <t>VANDOEUVRE</t>
  </si>
  <si>
    <t>12057.012</t>
  </si>
  <si>
    <t>MOSELLE</t>
  </si>
  <si>
    <t>12057.053</t>
  </si>
  <si>
    <t>ASSOCIATION GYMNIQUE CREHANGE FAULQUEMONT</t>
  </si>
  <si>
    <t>12057.131</t>
  </si>
  <si>
    <t>A.G.C. FAULQUEMONT</t>
  </si>
  <si>
    <t>FAULQUEMONT</t>
  </si>
  <si>
    <t>12088.026</t>
  </si>
  <si>
    <t>VOSGES</t>
  </si>
  <si>
    <t>12088.047</t>
  </si>
  <si>
    <t>LA JULIANA NOMEXY</t>
  </si>
  <si>
    <t>12088.089</t>
  </si>
  <si>
    <t>NOMEXY</t>
  </si>
  <si>
    <t>12088.092</t>
  </si>
  <si>
    <t>12088.095</t>
  </si>
  <si>
    <t>14076.020</t>
  </si>
  <si>
    <t>HAUTE NORMANDIE</t>
  </si>
  <si>
    <t>SEINE MARITIME</t>
  </si>
  <si>
    <t>LA SOTTEVILLAISE</t>
  </si>
  <si>
    <t>14076.022</t>
  </si>
  <si>
    <t>SOTTEVILLE-LES-ROUEN</t>
  </si>
  <si>
    <t>ASSOCIATION SPORTIVE COURONNAISE de GYMNASTIQUE</t>
  </si>
  <si>
    <t>14076.027</t>
  </si>
  <si>
    <t>A.S.C.GYM</t>
  </si>
  <si>
    <t>14076.067</t>
  </si>
  <si>
    <t>14076.073</t>
  </si>
  <si>
    <t>G. G. H. B.</t>
  </si>
  <si>
    <t>MONT SAINT AIGNAN GYMNASTIQUE AUX AGRES</t>
  </si>
  <si>
    <t>14076.165</t>
  </si>
  <si>
    <t>MSAGA</t>
  </si>
  <si>
    <t>MONT SAINT AIGNAN</t>
  </si>
  <si>
    <t>EVASION SPORTIVE ET CULTURELLE PAR L.ANIMATION ET LES LOISIRS GYMNIQUES</t>
  </si>
  <si>
    <t>14076.177</t>
  </si>
  <si>
    <t>15018.003</t>
  </si>
  <si>
    <t>ETOILE ST AMANDOISE</t>
  </si>
  <si>
    <t>CENTRE</t>
  </si>
  <si>
    <t>CHER</t>
  </si>
  <si>
    <t>LA MEHUNOISE VIGILANTE</t>
  </si>
  <si>
    <t>15018.005</t>
  </si>
  <si>
    <t>MEHUN SUR YEVRE</t>
  </si>
  <si>
    <t>GYMNASTIQUE LUNEROISE</t>
  </si>
  <si>
    <t>15018.043</t>
  </si>
  <si>
    <t>LUNERY</t>
  </si>
  <si>
    <t>15028.017</t>
  </si>
  <si>
    <t>EURE ET LOIR</t>
  </si>
  <si>
    <t>15036.004</t>
  </si>
  <si>
    <t>INDRE</t>
  </si>
  <si>
    <t>AMICALE LAIQUE DE CHATEAUROUX</t>
  </si>
  <si>
    <t>15036.050</t>
  </si>
  <si>
    <t>AL CHATEAUROUX</t>
  </si>
  <si>
    <t>CHATEAUROUX</t>
  </si>
  <si>
    <t>UNION SPORTIVE ARGENTONNAISE GYMNASTIQUE</t>
  </si>
  <si>
    <t>15036.096</t>
  </si>
  <si>
    <t>US ARGENTONNAISE GYM</t>
  </si>
  <si>
    <t>REVEIL SPORTIF SAINT CYR SUR LOIRE</t>
  </si>
  <si>
    <t>15037.071</t>
  </si>
  <si>
    <t>REVEIL SPORTIF ST CYR</t>
  </si>
  <si>
    <t>INDRE ET LOIRE</t>
  </si>
  <si>
    <t>SAINT CYR SUR LOIRE</t>
  </si>
  <si>
    <t>15041.063</t>
  </si>
  <si>
    <t>LOIR ET CHER</t>
  </si>
  <si>
    <t>15041.076</t>
  </si>
  <si>
    <t>ASJO ONZAIN</t>
  </si>
  <si>
    <t>CLUB COMITE REGIONAL DU CENTRE-VAL DE LOIRE DE GYMNASTIQUE</t>
  </si>
  <si>
    <t>15045.000</t>
  </si>
  <si>
    <t>CRCVLG</t>
  </si>
  <si>
    <t>LOIRET</t>
  </si>
  <si>
    <t>15045.038</t>
  </si>
  <si>
    <t>15045.066</t>
  </si>
  <si>
    <t>16060.013</t>
  </si>
  <si>
    <t>PICARDIE</t>
  </si>
  <si>
    <t>OISE</t>
  </si>
  <si>
    <t>16060.037</t>
  </si>
  <si>
    <t>16060.068</t>
  </si>
  <si>
    <t>C G L</t>
  </si>
  <si>
    <t>16060.086</t>
  </si>
  <si>
    <t>CGDH</t>
  </si>
  <si>
    <t>ETOILE SPORTIVE DES CHEMINOTS LONGUEAU AMIENS METROPOLE GYMNASTIQUE</t>
  </si>
  <si>
    <t>16080.009</t>
  </si>
  <si>
    <t>ESCLAM GYM</t>
  </si>
  <si>
    <t>SOMME</t>
  </si>
  <si>
    <t>LONGUEAU AMIENS METROPOLE</t>
  </si>
  <si>
    <t>16080.065</t>
  </si>
  <si>
    <t>18016.003</t>
  </si>
  <si>
    <t>POITOU CHARENTES</t>
  </si>
  <si>
    <t>CHARENTE</t>
  </si>
  <si>
    <t>Association Angérienne d'Activité Gymnique</t>
  </si>
  <si>
    <t>18017.001</t>
  </si>
  <si>
    <t>A3GYM</t>
  </si>
  <si>
    <t>CHARENTE MARITIME</t>
  </si>
  <si>
    <t>ST JEAN D ' ANGELY</t>
  </si>
  <si>
    <t>18017.006</t>
  </si>
  <si>
    <t>UNION SPORTIVE SAINTES CLUB CHEMINOTS GYMNASTIQUE</t>
  </si>
  <si>
    <t>18017.026</t>
  </si>
  <si>
    <t>USSCC GYM</t>
  </si>
  <si>
    <t>SAINTES</t>
  </si>
  <si>
    <t>18017.051</t>
  </si>
  <si>
    <t>18017.059</t>
  </si>
  <si>
    <t>LA TONNACQUOISE GYMNASTIQUE</t>
  </si>
  <si>
    <t>18017.081</t>
  </si>
  <si>
    <t>TONNAY CHARENTE</t>
  </si>
  <si>
    <t>18017.083</t>
  </si>
  <si>
    <t>18079.022</t>
  </si>
  <si>
    <t>AVANT GARDE TERVES</t>
  </si>
  <si>
    <t>DEUX SEVRES</t>
  </si>
  <si>
    <t>18079.024</t>
  </si>
  <si>
    <t>18079.037</t>
  </si>
  <si>
    <t>TRINITAIRES GYMNASTIQUE</t>
  </si>
  <si>
    <t>18079.045</t>
  </si>
  <si>
    <t>MAULEON</t>
  </si>
  <si>
    <t>LA VOLT'AIRE AIRVAULT</t>
  </si>
  <si>
    <t>18079.048</t>
  </si>
  <si>
    <t>VOLT'AIRE AIRVAULT</t>
  </si>
  <si>
    <t>AIRVAULT</t>
  </si>
  <si>
    <t>18079.053</t>
  </si>
  <si>
    <t>GCNA</t>
  </si>
  <si>
    <t>GYMNASTES DE L'EGRAY</t>
  </si>
  <si>
    <t>18079.062</t>
  </si>
  <si>
    <t>GYMNASTES EGRAY</t>
  </si>
  <si>
    <t>GERMOND</t>
  </si>
  <si>
    <t>18079.088</t>
  </si>
  <si>
    <t>18079.090</t>
  </si>
  <si>
    <t>UGN</t>
  </si>
  <si>
    <t>18086.009</t>
  </si>
  <si>
    <t>CSAD - C GYM</t>
  </si>
  <si>
    <t>18086.017</t>
  </si>
  <si>
    <t>18086.031</t>
  </si>
  <si>
    <t>CGSTJA</t>
  </si>
  <si>
    <t>ASSOCIATION GYMNIQUE LOUDUNAISE</t>
  </si>
  <si>
    <t>18086.034</t>
  </si>
  <si>
    <t>AG LOUDUNAISE</t>
  </si>
  <si>
    <t>18086.036</t>
  </si>
  <si>
    <t>SPG</t>
  </si>
  <si>
    <t>18086.068</t>
  </si>
  <si>
    <t>ECM</t>
  </si>
  <si>
    <t>NOUVEL'R GYM LENCLOITRE</t>
  </si>
  <si>
    <t>18086.077</t>
  </si>
  <si>
    <t>CGL</t>
  </si>
  <si>
    <t>LENCLOITRE</t>
  </si>
  <si>
    <t>18086.084</t>
  </si>
  <si>
    <t>RaG</t>
  </si>
  <si>
    <t>VIENNE GYM</t>
  </si>
  <si>
    <t>18086.089</t>
  </si>
  <si>
    <t>19013.001</t>
  </si>
  <si>
    <t>PROVENCE ALPES COTE D AZUR</t>
  </si>
  <si>
    <t>BOUCHES DU RHONE</t>
  </si>
  <si>
    <t>GYMNASTIQUE CLUB MIRAMAS</t>
  </si>
  <si>
    <t>19013.052</t>
  </si>
  <si>
    <t>G.C. MIRAMAS</t>
  </si>
  <si>
    <t>MIRAMAS</t>
  </si>
  <si>
    <t>ENTENTE NOTRE DAME DU MONT</t>
  </si>
  <si>
    <t>19013.097</t>
  </si>
  <si>
    <t>19013.166</t>
  </si>
  <si>
    <t>GPA</t>
  </si>
  <si>
    <t>CLUB GYMNIQUE SAINT MAXIMINOIS</t>
  </si>
  <si>
    <t>19083.024</t>
  </si>
  <si>
    <t>C.G.S.M</t>
  </si>
  <si>
    <t>VAR</t>
  </si>
  <si>
    <t>ST MAXIMIN LA STE BAUME</t>
  </si>
  <si>
    <t>19083.031</t>
  </si>
  <si>
    <t>19083.088</t>
  </si>
  <si>
    <t>ASSOCIATION LES PITCHOUNS DE CARCES</t>
  </si>
  <si>
    <t>19083.101</t>
  </si>
  <si>
    <t>Les Pitchouns</t>
  </si>
  <si>
    <t>ACRO TRAMP SAINT MAXIMIN SEILLONS</t>
  </si>
  <si>
    <t>19083.110</t>
  </si>
  <si>
    <t>ATSM</t>
  </si>
  <si>
    <t>SAINT MAXIMIN LA SAINTE BAUME - SEILLONS</t>
  </si>
  <si>
    <t>19084.064</t>
  </si>
  <si>
    <t>C.L.G</t>
  </si>
  <si>
    <t>VAUCLUSE</t>
  </si>
  <si>
    <t>20009.010</t>
  </si>
  <si>
    <t>MIDI PYRENEES</t>
  </si>
  <si>
    <t>ARIEGE</t>
  </si>
  <si>
    <t>20031.012</t>
  </si>
  <si>
    <t>C. T. GYM</t>
  </si>
  <si>
    <t>HAUTE GARONNE</t>
  </si>
  <si>
    <t>20031.035</t>
  </si>
  <si>
    <t>E.G.COLOMIERS</t>
  </si>
  <si>
    <t>ELAN GYMNIQUE</t>
  </si>
  <si>
    <t>20031.049</t>
  </si>
  <si>
    <t>20031.099</t>
  </si>
  <si>
    <t>Association Sportive Fleurance Gym</t>
  </si>
  <si>
    <t>20032.084</t>
  </si>
  <si>
    <t>AS Fleurance Gym</t>
  </si>
  <si>
    <t>GERS</t>
  </si>
  <si>
    <t>20065.023</t>
  </si>
  <si>
    <t>HAUTES PYRENEES</t>
  </si>
  <si>
    <t>20081.003</t>
  </si>
  <si>
    <t>TARN</t>
  </si>
  <si>
    <t>LA NANTAISE</t>
  </si>
  <si>
    <t>21044.012</t>
  </si>
  <si>
    <t>PAYS DE LA LOIRE</t>
  </si>
  <si>
    <t>LOIRE ATLANTIQUE</t>
  </si>
  <si>
    <t>21049.077</t>
  </si>
  <si>
    <t>MAINE ET LOIRE</t>
  </si>
  <si>
    <t>21049.082</t>
  </si>
  <si>
    <t>21049.102</t>
  </si>
  <si>
    <t>21053.073</t>
  </si>
  <si>
    <t>MAYENNE</t>
  </si>
  <si>
    <t>21072.011</t>
  </si>
  <si>
    <t>SARTHE</t>
  </si>
  <si>
    <t>21072.041</t>
  </si>
  <si>
    <t>21072.054</t>
  </si>
  <si>
    <t>21085.013</t>
  </si>
  <si>
    <t>VENDEE</t>
  </si>
  <si>
    <t>21085.018</t>
  </si>
  <si>
    <t>21085.048</t>
  </si>
  <si>
    <t>21085.099</t>
  </si>
  <si>
    <t>G C R Y</t>
  </si>
  <si>
    <t>23078.003</t>
  </si>
  <si>
    <t>LA CELLE ST CLOUD-LCSCG</t>
  </si>
  <si>
    <t>ILE DE FRANCE OUEST</t>
  </si>
  <si>
    <t>YVELINES</t>
  </si>
  <si>
    <t>23091.104</t>
  </si>
  <si>
    <t>ESSONNE</t>
  </si>
  <si>
    <t>ENTENTE GYMNIQUE ETAMPES</t>
  </si>
  <si>
    <t>23091.105</t>
  </si>
  <si>
    <t>ETAMPES-EGE</t>
  </si>
  <si>
    <t>SPORTING CLUB DE LIMOURS GYMNASTIQUE</t>
  </si>
  <si>
    <t>23091.107</t>
  </si>
  <si>
    <t>LIMOURS-SCLG</t>
  </si>
  <si>
    <t>LIMOURS</t>
  </si>
  <si>
    <t>23091.110</t>
  </si>
  <si>
    <t>23091.135</t>
  </si>
  <si>
    <t>BREUILLET-AGB</t>
  </si>
  <si>
    <t>23091.152</t>
  </si>
  <si>
    <t>DRAVEIL TEAM TUMBLING - GYMNASTIQUE</t>
  </si>
  <si>
    <t>23091.183</t>
  </si>
  <si>
    <t>DRAVEIL-DTTG</t>
  </si>
  <si>
    <t>DRAVEIL</t>
  </si>
  <si>
    <t>UNION SPORTIVE MUNICIPALE MALAKOFF</t>
  </si>
  <si>
    <t>23092.209</t>
  </si>
  <si>
    <t>MALAKOFF-USMM</t>
  </si>
  <si>
    <t>HAUTS DE SEINE</t>
  </si>
  <si>
    <t>MALAKOFF</t>
  </si>
  <si>
    <t>ALBONAISE GYMNASTIQUE</t>
  </si>
  <si>
    <t>23095.301</t>
  </si>
  <si>
    <t>FRANCONVILLE-AG</t>
  </si>
  <si>
    <t>VAL D'OISE</t>
  </si>
  <si>
    <t>23095.303</t>
  </si>
  <si>
    <t>LES ECUREUILS DE SAINT PRIX</t>
  </si>
  <si>
    <t>23095.330</t>
  </si>
  <si>
    <t>ST PRIX-ESP</t>
  </si>
  <si>
    <t>SAINT PRIX</t>
  </si>
  <si>
    <t>EN AVANT ! DE PARIS</t>
  </si>
  <si>
    <t>24075.004</t>
  </si>
  <si>
    <t>EN AVANT DE PARIS</t>
  </si>
  <si>
    <t>ILE DE FRANCE MARNE</t>
  </si>
  <si>
    <t>MEAUX GYMNASTIQUE</t>
  </si>
  <si>
    <t>24077.110</t>
  </si>
  <si>
    <t>SEINE ET MARNE</t>
  </si>
  <si>
    <t>MEAUX</t>
  </si>
  <si>
    <t>CLUB ATHLETIQUE COMBS LA VILLE GYMNASTIQUE</t>
  </si>
  <si>
    <t>24077.128</t>
  </si>
  <si>
    <t>CA COMBS LA VILLE GYM</t>
  </si>
  <si>
    <t>COMBS LA VILLE</t>
  </si>
  <si>
    <t>24077.130</t>
  </si>
  <si>
    <t>AG CESSON VERT ST D.</t>
  </si>
  <si>
    <t>ESPOIR GYMNIQUE DE BRIE COMTE ROBERT</t>
  </si>
  <si>
    <t>24077.178</t>
  </si>
  <si>
    <t>EG BRIE COMTE ROBERT</t>
  </si>
  <si>
    <t>BRIE COMTE ROBERT</t>
  </si>
  <si>
    <t>24093.331</t>
  </si>
  <si>
    <t>AG AULNAY /BOIS</t>
  </si>
  <si>
    <t>SEINE SAINT DENIS</t>
  </si>
  <si>
    <t>24093.341</t>
  </si>
  <si>
    <t>CG NEUILLY/MARNE</t>
  </si>
  <si>
    <t>24093.346</t>
  </si>
  <si>
    <t>SO ROSNY SOUS BOIS</t>
  </si>
  <si>
    <t>ESPERANCE DE FONTENAY SOUS BOIS</t>
  </si>
  <si>
    <t>24094.564</t>
  </si>
  <si>
    <t>ESPERANCE FONTENAY</t>
  </si>
  <si>
    <t>VAL DE MARNE</t>
  </si>
  <si>
    <t>FONTENAY SOUS BOIS</t>
  </si>
  <si>
    <t>CLUB SPORTIF ET ATHLETIQUE DU KREMLIN BICETRE</t>
  </si>
  <si>
    <t>24094.567</t>
  </si>
  <si>
    <t>CSA KREMLIN-BICETRE</t>
  </si>
  <si>
    <t>LE KREMLIN BICETRE</t>
  </si>
  <si>
    <t>24094.584</t>
  </si>
  <si>
    <t>GC LE PERREUX</t>
  </si>
  <si>
    <t>25020.022</t>
  </si>
  <si>
    <t>CORSE</t>
  </si>
  <si>
    <t>FLAMBOYANT GYM CLUB</t>
  </si>
  <si>
    <t>27990.002</t>
  </si>
  <si>
    <t>NOUVELLE CALEDONIE</t>
  </si>
  <si>
    <t>NOUMEA</t>
  </si>
  <si>
    <t>LICENCES INDIVIDUELLES FFG</t>
  </si>
  <si>
    <t>FFG</t>
  </si>
  <si>
    <t>LICENCE INDIVIDUELLE FFG</t>
  </si>
  <si>
    <t>FédéralA</t>
  </si>
  <si>
    <t>Finale A</t>
  </si>
  <si>
    <t>Junior</t>
  </si>
  <si>
    <t>FédéralB</t>
  </si>
  <si>
    <t>Adulte</t>
  </si>
  <si>
    <t>Finale B</t>
  </si>
  <si>
    <t>Senior</t>
  </si>
  <si>
    <t>NationalA</t>
  </si>
  <si>
    <t>NationalB</t>
  </si>
  <si>
    <t>NationalC</t>
  </si>
  <si>
    <t>Europe</t>
  </si>
  <si>
    <t>FédéralC</t>
  </si>
  <si>
    <t>Féminine</t>
  </si>
  <si>
    <t>Finale C</t>
  </si>
  <si>
    <t>Unique</t>
  </si>
  <si>
    <t>Mix-Masc</t>
  </si>
  <si>
    <t>Adultes</t>
  </si>
  <si>
    <t>Senior Féminine</t>
  </si>
  <si>
    <t>Masc/Mix</t>
  </si>
  <si>
    <t>Finale D</t>
  </si>
  <si>
    <t>Fem</t>
  </si>
  <si>
    <t>Senior Masculine</t>
  </si>
  <si>
    <t xml:space="preserve"> 10 - 15 ans</t>
  </si>
  <si>
    <t>Senior Mixte</t>
  </si>
  <si>
    <t>7 - 9 ans</t>
  </si>
  <si>
    <t>Junior Féminine</t>
  </si>
  <si>
    <t>Junior Masculine</t>
  </si>
  <si>
    <t>Junior Mixte</t>
  </si>
  <si>
    <t>Masculine</t>
  </si>
  <si>
    <t>Catégorie</t>
  </si>
  <si>
    <t>Mixte</t>
  </si>
  <si>
    <t>Découverte</t>
  </si>
  <si>
    <t>Evolution</t>
  </si>
  <si>
    <t>Détente</t>
  </si>
  <si>
    <t>Passion</t>
  </si>
  <si>
    <t>pour activer les macros :</t>
  </si>
  <si>
    <t>en résumé : menu Excel -&gt;</t>
  </si>
  <si>
    <t>Outils &gt; Macros &gt; Sécurité &gt; cocher niveau sécurité moyen</t>
  </si>
  <si>
    <t>en images:</t>
  </si>
  <si>
    <r>
      <t>(3)</t>
    </r>
    <r>
      <rPr>
        <sz val="12"/>
        <rFont val="Times New Roman"/>
        <family val="1"/>
      </rPr>
      <t xml:space="preserve"> </t>
    </r>
    <r>
      <rPr>
        <b/>
        <sz val="13.5"/>
        <rFont val="Times New Roman"/>
        <family val="1"/>
      </rPr>
      <t>important : fermer le fichier, puis l'ouvrir à nouveau et cliquer "Activer les Macros" à la question suivante</t>
    </r>
  </si>
  <si>
    <t>= mise en garde de Microsoft à ne pas négliger :</t>
  </si>
  <si>
    <t xml:space="preserve">Les macros peuvent contenir des virus. Il est généralement plus prudent de les désactiver. Toutefois, si elles proviennent d'une source sûre, le fait de les désactiver vous empêchera d'avoir accès à toutes les fonctionnalités. </t>
  </si>
  <si>
    <t>les macros sont activées !</t>
  </si>
  <si>
    <t xml:space="preserve">fermer le fichier, puis l'ouvrir à nouveau </t>
  </si>
  <si>
    <t xml:space="preserve">FEUILLES DE DIFF SOL - 
</t>
  </si>
  <si>
    <t>La feuille a été modifiée pour que les juges de composition voit les données pour mieux juger. Sur cette page vous avez tout pour construire votre sol.</t>
  </si>
  <si>
    <t>Sélectionnez les objets et déplacez les sur les carrés blancs pour contruire votre formation et/ou indiquez les exigences de composition.</t>
  </si>
  <si>
    <t>FEDERAL</t>
  </si>
  <si>
    <t>PERFORMANCE</t>
  </si>
  <si>
    <t>Ce sont des listes, il faut choisir saut/pivots/maintien sur chaque formation</t>
  </si>
  <si>
    <t>FEUILLES DE DIFF - MODE D'EMPLOI</t>
  </si>
  <si>
    <t>V1.3</t>
  </si>
  <si>
    <t>Version</t>
  </si>
  <si>
    <t>Commentaires</t>
  </si>
  <si>
    <t>1.0</t>
  </si>
  <si>
    <t>Version Decembre 2024</t>
  </si>
  <si>
    <t xml:space="preserve">Cet onglet permet de vous expliquer chaque étape de cet outil. </t>
  </si>
  <si>
    <t>1.1</t>
  </si>
  <si>
    <t>Rajout Clubs non présents dans l'extract de la 1.0</t>
  </si>
  <si>
    <t>Comment activer les macros</t>
  </si>
  <si>
    <t>1.2</t>
  </si>
  <si>
    <t>Allez sur les onglets en fonction de votre version, ou regardez sur internet</t>
  </si>
  <si>
    <t>1.3</t>
  </si>
  <si>
    <t>Rajout Série Salto Carpé Salto Groupé dans les listes de NatC et NatB</t>
  </si>
  <si>
    <t>Explication des onglets</t>
  </si>
  <si>
    <t>Utilisation de MAV</t>
  </si>
  <si>
    <t>N'enregistrez pas le fichier au format par défaut, forcez le au format excel (.xlsm per ex)</t>
  </si>
  <si>
    <r>
      <t xml:space="preserve">Un problème  : </t>
    </r>
    <r>
      <rPr>
        <sz val="16"/>
        <color indexed="9"/>
        <rFont val="Arial"/>
        <family val="2"/>
      </rPr>
      <t>responsablejugeteamgym@ffgym.fr</t>
    </r>
  </si>
  <si>
    <t>Une adresse de support a été créée afin de vous permettre d'envoyer les problèmes que vous rencontrerez:</t>
  </si>
  <si>
    <r>
      <t xml:space="preserve">Si vous rencontrez un problème envoyez un mail à cette adresse, en </t>
    </r>
    <r>
      <rPr>
        <b/>
        <sz val="14"/>
        <color indexed="56"/>
        <rFont val="Times New Roman"/>
        <family val="1"/>
      </rPr>
      <t>expliquant</t>
    </r>
    <r>
      <rPr>
        <sz val="14"/>
        <color indexed="56"/>
        <rFont val="Times New Roman"/>
        <family val="1"/>
      </rPr>
      <t xml:space="preserve"> </t>
    </r>
    <r>
      <rPr>
        <sz val="12"/>
        <color indexed="56"/>
        <rFont val="Times New Roman"/>
        <family val="1"/>
      </rPr>
      <t xml:space="preserve">le problème que vous rencontrez, la </t>
    </r>
    <r>
      <rPr>
        <b/>
        <sz val="12"/>
        <color indexed="56"/>
        <rFont val="Times New Roman"/>
        <family val="1"/>
      </rPr>
      <t>saisie</t>
    </r>
    <r>
      <rPr>
        <sz val="12"/>
        <color indexed="56"/>
        <rFont val="Times New Roman"/>
        <family val="1"/>
      </rPr>
      <t xml:space="preserve"> et les </t>
    </r>
    <r>
      <rPr>
        <b/>
        <sz val="12"/>
        <color indexed="56"/>
        <rFont val="Times New Roman"/>
        <family val="1"/>
      </rPr>
      <t>actions</t>
    </r>
    <r>
      <rPr>
        <sz val="12"/>
        <color indexed="56"/>
        <rFont val="Times New Roman"/>
        <family val="1"/>
      </rPr>
      <t xml:space="preserve"> que vous avez </t>
    </r>
    <r>
      <rPr>
        <sz val="14"/>
        <color indexed="56"/>
        <rFont val="Times New Roman"/>
        <family val="1"/>
      </rPr>
      <t xml:space="preserve">effectuées. </t>
    </r>
  </si>
  <si>
    <r>
      <t xml:space="preserve">Vous pouvez </t>
    </r>
    <r>
      <rPr>
        <b/>
        <sz val="14"/>
        <color indexed="56"/>
        <rFont val="Times New Roman"/>
        <family val="1"/>
      </rPr>
      <t>joindre aussi le fichier</t>
    </r>
    <r>
      <rPr>
        <sz val="14"/>
        <color indexed="56"/>
        <rFont val="Times New Roman"/>
        <family val="1"/>
      </rPr>
      <t xml:space="preserve"> </t>
    </r>
    <r>
      <rPr>
        <sz val="12"/>
        <color indexed="56"/>
        <rFont val="Times New Roman"/>
        <family val="1"/>
      </rPr>
      <t>qui pose problème</t>
    </r>
    <r>
      <rPr>
        <sz val="14"/>
        <color indexed="56"/>
        <rFont val="Times New Roman"/>
        <family val="1"/>
      </rPr>
      <t xml:space="preserve"> </t>
    </r>
    <r>
      <rPr>
        <sz val="12"/>
        <color indexed="56"/>
        <rFont val="Times New Roman"/>
        <family val="1"/>
      </rPr>
      <t>en</t>
    </r>
    <r>
      <rPr>
        <sz val="14"/>
        <color indexed="56"/>
        <rFont val="Times New Roman"/>
        <family val="1"/>
      </rPr>
      <t xml:space="preserve"> </t>
    </r>
    <r>
      <rPr>
        <b/>
        <sz val="14"/>
        <color indexed="56"/>
        <rFont val="Times New Roman"/>
        <family val="1"/>
      </rPr>
      <t xml:space="preserve">précisant la version excel </t>
    </r>
    <r>
      <rPr>
        <sz val="12"/>
        <color indexed="56"/>
        <rFont val="Times New Roman"/>
        <family val="1"/>
      </rPr>
      <t>que vous utilisez.</t>
    </r>
  </si>
  <si>
    <t>Plus vous serez explicite dans la description du problème, plus nous serons à même de vous aider.</t>
  </si>
  <si>
    <t xml:space="preserve">Si vous voyez le message suivant : </t>
  </si>
  <si>
    <t xml:space="preserve">Vous pouvez cliquer sur le lien pour plus d'explication : </t>
  </si>
  <si>
    <t xml:space="preserve">Actions à effectuer sur chaque ordiniateur </t>
  </si>
  <si>
    <t>1 - Copiez toutes vos feuilles pour la compétition dans un répertoire ( qui lui-même peut contenir d'autres répertoires) :</t>
  </si>
  <si>
    <t>2 - Suivre la procédure suivante :</t>
  </si>
  <si>
    <t xml:space="preserve">                     Fiche d'engagement Compétition TeamGym - SAISON 2025 - 2026 V1.0</t>
  </si>
  <si>
    <t xml:space="preserve">ENGAGEMENT EN LIGNE </t>
  </si>
  <si>
    <t>Remplir une feuille par équipe de compétition et remplissez toutes les cases.</t>
  </si>
  <si>
    <t>Les cases grises sont des listes déroulantes.</t>
  </si>
  <si>
    <t>Les cases bleues sont des zones de texte à compléter</t>
  </si>
  <si>
    <t>Les cases roses sont remplies automatiquement</t>
  </si>
  <si>
    <t>Lire les onglets et activer les Macros ! Aide :</t>
  </si>
  <si>
    <t>responsablejugeteamgym@ffgym.fr</t>
  </si>
  <si>
    <t>Catégories:</t>
  </si>
  <si>
    <t>Finale:</t>
  </si>
  <si>
    <t>Section:</t>
  </si>
  <si>
    <t>Equipe numéro :</t>
  </si>
  <si>
    <t>Nb Gym</t>
  </si>
  <si>
    <t>Nom de l'association :</t>
  </si>
  <si>
    <t>Code Informatique:</t>
  </si>
  <si>
    <t>Ville :</t>
  </si>
  <si>
    <t>Abréviation de l'association</t>
  </si>
  <si>
    <t>NOMBRE DE GYM:</t>
  </si>
  <si>
    <t>Equipe:</t>
  </si>
  <si>
    <t>Somme des Diff</t>
  </si>
  <si>
    <t>Cumul de toutes les valeurs</t>
  </si>
  <si>
    <t>Exigences de composition</t>
  </si>
  <si>
    <t>Formation</t>
  </si>
  <si>
    <t xml:space="preserve">Formations différentes  6 </t>
  </si>
  <si>
    <t>DIFF</t>
  </si>
  <si>
    <t>SAUT</t>
  </si>
  <si>
    <t>PIVOTS</t>
  </si>
  <si>
    <t>MAINTIEN</t>
  </si>
  <si>
    <t>GE</t>
  </si>
  <si>
    <t>TOUT</t>
  </si>
  <si>
    <t>Combinaison</t>
  </si>
  <si>
    <t>Combi</t>
  </si>
  <si>
    <t>Legende pour les difficultés par formation</t>
  </si>
  <si>
    <t>SAUT = Jxxx 
GE =  Groupe Elément</t>
  </si>
  <si>
    <t>Maintien  = SB / HB 
Pivots + Eléments de Force = DB</t>
  </si>
  <si>
    <t>Gymnastes</t>
  </si>
  <si>
    <t>Diff +DD</t>
  </si>
  <si>
    <t>Formation 8</t>
  </si>
  <si>
    <t>PIVOTS + FORCE</t>
  </si>
  <si>
    <t>ACRO</t>
  </si>
  <si>
    <t>FLEXIBILITE</t>
  </si>
  <si>
    <t>Légende pour les difficultés par formation</t>
  </si>
  <si>
    <t>J = SAUT 
G Groupe Elément
A Acrobatie
F FLEXIBILITE</t>
  </si>
  <si>
    <t xml:space="preserve">DB = Maintien sur les mains
SB = maintiens 
HB = Pivots + Eléments de Force
</t>
  </si>
  <si>
    <t>Difficultés</t>
  </si>
  <si>
    <t>Nat A</t>
  </si>
  <si>
    <t>Nat B</t>
  </si>
  <si>
    <t>Nat C</t>
  </si>
  <si>
    <t>Fed A/C</t>
  </si>
  <si>
    <t>Fed B</t>
  </si>
  <si>
    <t>Case option pour les series avant arriere</t>
  </si>
  <si>
    <t>Av</t>
  </si>
  <si>
    <t>0.3</t>
  </si>
  <si>
    <t>0.5</t>
  </si>
  <si>
    <t>Avt 
Arr</t>
  </si>
  <si>
    <r>
      <t xml:space="preserve">Roue </t>
    </r>
    <r>
      <rPr>
        <b/>
        <sz val="10"/>
        <color theme="1"/>
        <rFont val="Cambria"/>
        <family val="1"/>
      </rPr>
      <t>ou</t>
    </r>
    <r>
      <rPr>
        <sz val="10"/>
        <color theme="1"/>
        <rFont val="Cambria"/>
        <family val="1"/>
      </rPr>
      <t xml:space="preserve"> Roue Pied Pied</t>
    </r>
  </si>
  <si>
    <t>Arr</t>
  </si>
  <si>
    <t>1.5</t>
  </si>
  <si>
    <t>Avt</t>
  </si>
  <si>
    <t>1/2 vrille</t>
  </si>
  <si>
    <t>Saut de mains un pied</t>
  </si>
  <si>
    <t>TOTAL</t>
  </si>
  <si>
    <t>carpé</t>
  </si>
  <si>
    <t>Flip avant</t>
  </si>
  <si>
    <t>0.7</t>
  </si>
  <si>
    <t>tendu</t>
  </si>
  <si>
    <t>Flip arrière</t>
  </si>
  <si>
    <t>double</t>
  </si>
  <si>
    <t>Salto en avant</t>
  </si>
  <si>
    <t>1.4</t>
  </si>
  <si>
    <t>Salto salto</t>
  </si>
  <si>
    <t>Salto en arrière</t>
  </si>
  <si>
    <t>salto au départ</t>
  </si>
  <si>
    <t>Saut de mains Salto</t>
  </si>
  <si>
    <t>1.6</t>
  </si>
  <si>
    <t>Catégorie:</t>
  </si>
  <si>
    <t>Flip avant Salto</t>
  </si>
  <si>
    <t>1.8</t>
  </si>
  <si>
    <t>Equipe</t>
  </si>
  <si>
    <t>1er Passage</t>
  </si>
  <si>
    <t>N°</t>
  </si>
  <si>
    <t>Prénom du gym</t>
  </si>
  <si>
    <t xml:space="preserve">Moyenne du passage : </t>
  </si>
  <si>
    <t>2ème Passage</t>
  </si>
  <si>
    <t>COMPOSITION PERFORMANCE</t>
  </si>
  <si>
    <t>3ème Passage</t>
  </si>
  <si>
    <t>COMPOSITION FEDERALE</t>
  </si>
  <si>
    <t>Difficulté</t>
  </si>
  <si>
    <t>Rondade demi -Pétrick</t>
  </si>
  <si>
    <t>Lune</t>
  </si>
  <si>
    <t>Lune vrille</t>
  </si>
  <si>
    <t>Tsukahara</t>
  </si>
  <si>
    <t>Lune salto</t>
  </si>
  <si>
    <t>Valorisation</t>
  </si>
  <si>
    <t>Saut écart carpé</t>
  </si>
  <si>
    <t xml:space="preserve">1.3 </t>
  </si>
  <si>
    <t xml:space="preserve">1.8 </t>
  </si>
  <si>
    <t>Salto</t>
  </si>
  <si>
    <t xml:space="preserve">Catégorie </t>
  </si>
  <si>
    <t xml:space="preserve">Equipe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</si>
</sst>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9">
    <font>
      <sz val="12"/>
      <name val="Times New Roman"/>
    </font>
    <font>
      <u/>
      <sz val="12"/>
      <name val="Times New Roman"/>
      <family val="1"/>
    </font>
    <font>
      <b/>
      <sz val="12"/>
      <name val="Times New Roman"/>
      <family val="1"/>
    </font>
    <font>
      <b/>
      <u/>
      <sz val="12"/>
      <name val="Times New Roman"/>
      <family val="1"/>
    </font>
    <font>
      <b/>
      <u/>
      <sz val="14"/>
      <name val="Times New Roman"/>
      <family val="1"/>
    </font>
    <font>
      <sz val="10"/>
      <name val="Times New Roman"/>
      <family val="1"/>
    </font>
    <font>
      <b/>
      <sz val="10"/>
      <name val="Times New Roman"/>
      <family val="1"/>
    </font>
    <font>
      <sz val="12"/>
      <name val="Comic Sans MS"/>
      <family val="4"/>
    </font>
    <font>
      <sz val="12"/>
      <name val="Times New Roman"/>
      <family val="1"/>
    </font>
    <font>
      <b/>
      <strike/>
      <u/>
      <sz val="12"/>
      <color indexed="10"/>
      <name val="Times New Roman"/>
      <family val="1"/>
    </font>
    <font>
      <sz val="12"/>
      <color indexed="10"/>
      <name val="Times New Roman"/>
      <family val="1"/>
    </font>
    <font>
      <sz val="14"/>
      <name val="Times New Roman"/>
      <family val="1"/>
    </font>
    <font>
      <i/>
      <sz val="12"/>
      <name val="Times New Roman"/>
      <family val="1"/>
    </font>
    <font>
      <sz val="8"/>
      <name val="Times New Roman"/>
      <family val="1"/>
    </font>
    <font>
      <b/>
      <sz val="13.5"/>
      <name val="Courier New"/>
      <family val="3"/>
    </font>
    <font>
      <b/>
      <sz val="13.5"/>
      <name val="Times New Roman"/>
      <family val="1"/>
    </font>
    <font>
      <b/>
      <sz val="16"/>
      <name val="Times New Roman"/>
      <family val="1"/>
    </font>
    <font>
      <sz val="10"/>
      <name val="Comic Sans MS"/>
      <family val="4"/>
    </font>
    <font>
      <sz val="12"/>
      <name val="Times New Roman"/>
      <family val="2"/>
    </font>
    <font>
      <sz val="10"/>
      <name val="Cambria"/>
      <family val="1"/>
    </font>
    <font>
      <sz val="12"/>
      <color indexed="56"/>
      <name val="Times New Roman"/>
      <family val="1"/>
    </font>
    <font>
      <sz val="14"/>
      <color indexed="56"/>
      <name val="Times New Roman"/>
      <family val="1"/>
    </font>
    <font>
      <b/>
      <sz val="14"/>
      <color indexed="56"/>
      <name val="Times New Roman"/>
      <family val="1"/>
    </font>
    <font>
      <sz val="16"/>
      <color indexed="9"/>
      <name val="Arial"/>
      <family val="2"/>
    </font>
    <font>
      <b/>
      <sz val="12"/>
      <color indexed="56"/>
      <name val="Times New Roman"/>
      <family val="1"/>
    </font>
    <font>
      <b/>
      <u/>
      <sz val="13"/>
      <name val="Times New Roman"/>
      <family val="1"/>
    </font>
    <font>
      <sz val="11"/>
      <color theme="1"/>
      <name val="Calibri"/>
      <family val="2"/>
      <scheme val="minor"/>
    </font>
    <font>
      <u/>
      <sz val="12"/>
      <color theme="10"/>
      <name val="Times New Roman"/>
      <family val="1"/>
    </font>
    <font>
      <sz val="12"/>
      <color theme="1"/>
      <name val="Times New Roman"/>
      <family val="2"/>
    </font>
    <font>
      <b/>
      <sz val="11"/>
      <color theme="1"/>
      <name val="Calibri"/>
      <family val="2"/>
      <scheme val="minor"/>
    </font>
    <font>
      <sz val="12"/>
      <name val="Calibri"/>
      <family val="2"/>
      <scheme val="minor"/>
    </font>
    <font>
      <b/>
      <sz val="12"/>
      <name val="Calibri"/>
      <family val="2"/>
      <scheme val="minor"/>
    </font>
    <font>
      <b/>
      <sz val="12"/>
      <color theme="1"/>
      <name val="Calibri"/>
      <family val="2"/>
      <scheme val="minor"/>
    </font>
    <font>
      <sz val="12"/>
      <color theme="0"/>
      <name val="Times New Roman"/>
      <family val="1"/>
    </font>
    <font>
      <sz val="12"/>
      <color theme="0"/>
      <name val="Comic Sans MS"/>
      <family val="4"/>
    </font>
    <font>
      <b/>
      <sz val="14"/>
      <color theme="5"/>
      <name val="Times New Roman"/>
      <family val="1"/>
    </font>
    <font>
      <b/>
      <sz val="10"/>
      <name val="Calibri"/>
      <family val="2"/>
      <scheme val="minor"/>
    </font>
    <font>
      <sz val="12"/>
      <color rgb="FFFF0000"/>
      <name val="Times New Roman"/>
      <family val="1"/>
    </font>
    <font>
      <b/>
      <sz val="12"/>
      <color theme="1"/>
      <name val="Times New Roman"/>
      <family val="1"/>
    </font>
    <font>
      <sz val="10"/>
      <color theme="1"/>
      <name val="Cambria"/>
      <family val="1"/>
    </font>
    <font>
      <sz val="10"/>
      <color theme="3"/>
      <name val="Arial"/>
      <family val="2"/>
    </font>
    <font>
      <b/>
      <sz val="10"/>
      <color theme="1"/>
      <name val="Cambria"/>
      <family val="1"/>
    </font>
    <font>
      <sz val="24"/>
      <color theme="1"/>
      <name val="Calibri"/>
      <family val="2"/>
      <scheme val="minor"/>
    </font>
    <font>
      <sz val="10"/>
      <color theme="0"/>
      <name val="Arial"/>
      <family val="2"/>
    </font>
    <font>
      <sz val="10"/>
      <color rgb="FFFFC000"/>
      <name val="Arial"/>
      <family val="2"/>
    </font>
    <font>
      <sz val="18"/>
      <color theme="0"/>
      <name val="Arial"/>
      <family val="2"/>
    </font>
    <font>
      <b/>
      <sz val="14"/>
      <color theme="0"/>
      <name val="Arial"/>
      <family val="2"/>
    </font>
    <font>
      <b/>
      <sz val="12"/>
      <color indexed="9"/>
      <name val="Calibri"/>
      <family val="2"/>
    </font>
    <font>
      <sz val="11"/>
      <color indexed="8"/>
      <name val="Calibri"/>
      <family val="2"/>
    </font>
    <font>
      <b/>
      <sz val="12"/>
      <color theme="0"/>
      <name val="Times New Roman"/>
      <family val="1"/>
    </font>
    <font>
      <sz val="18"/>
      <name val="Times New Roman"/>
      <family val="1"/>
    </font>
    <font>
      <u/>
      <sz val="18"/>
      <name val="Times New Roman"/>
      <family val="1"/>
    </font>
    <font>
      <b/>
      <u/>
      <sz val="18"/>
      <name val="Times New Roman"/>
      <family val="1"/>
    </font>
    <font>
      <b/>
      <sz val="22"/>
      <color rgb="FFC00000"/>
      <name val="Times New Roman"/>
      <family val="1"/>
    </font>
    <font>
      <b/>
      <u/>
      <sz val="16"/>
      <name val="Times New Roman"/>
      <family val="1"/>
    </font>
    <font>
      <b/>
      <u/>
      <sz val="12"/>
      <color theme="0"/>
      <name val="Times New Roman"/>
      <family val="1"/>
    </font>
    <font>
      <sz val="11"/>
      <name val="Times New Roman"/>
      <family val="1"/>
    </font>
    <font>
      <b/>
      <sz val="12"/>
      <color rgb="FFFF0000"/>
      <name val="Calibri"/>
      <family val="2"/>
    </font>
    <font>
      <sz val="20"/>
      <color theme="1"/>
      <name val="Calibri"/>
      <family val="2"/>
      <scheme val="minor"/>
    </font>
    <font>
      <sz val="11"/>
      <name val="Cambria"/>
      <family val="1"/>
    </font>
    <font>
      <sz val="12"/>
      <color rgb="FF000000"/>
      <name val="Times New Roman"/>
      <family val="2"/>
    </font>
    <font>
      <sz val="12"/>
      <color theme="2"/>
      <name val="Times New Roman"/>
      <family val="1"/>
    </font>
    <font>
      <sz val="18"/>
      <color theme="0"/>
      <name val="Times New Roman"/>
      <family val="1"/>
    </font>
    <font>
      <sz val="22"/>
      <name val="Times New Roman"/>
      <family val="1"/>
    </font>
    <font>
      <sz val="8"/>
      <color theme="0"/>
      <name val="Times New Roman"/>
      <family val="1"/>
    </font>
    <font>
      <sz val="11"/>
      <color indexed="8"/>
      <name val="Calibri"/>
      <family val="2"/>
      <scheme val="minor"/>
    </font>
    <font>
      <sz val="12"/>
      <color theme="3"/>
      <name val="Times New Roman"/>
      <family val="1"/>
    </font>
    <font>
      <sz val="18"/>
      <color theme="3"/>
      <name val="Times New Roman"/>
      <family val="1"/>
    </font>
    <font>
      <sz val="11"/>
      <color rgb="FF000000"/>
      <name val="Aptos Narrow"/>
      <family val="2"/>
    </font>
  </fonts>
  <fills count="2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D9D9D9"/>
        <bgColor indexed="64"/>
      </patternFill>
    </fill>
    <fill>
      <patternFill patternType="solid">
        <fgColor theme="0" tint="-0.249977111117893"/>
        <bgColor indexed="64"/>
      </patternFill>
    </fill>
    <fill>
      <patternFill patternType="solid">
        <fgColor rgb="FF17385F"/>
        <bgColor indexed="64"/>
      </patternFill>
    </fill>
    <fill>
      <patternFill patternType="solid">
        <fgColor rgb="FF002060"/>
      </patternFill>
    </fill>
    <fill>
      <patternFill patternType="solid">
        <fgColor rgb="FFFFFFFF"/>
      </patternFill>
    </fill>
    <fill>
      <patternFill patternType="solid">
        <fgColor theme="3"/>
        <bgColor indexed="64"/>
      </patternFill>
    </fill>
    <fill>
      <patternFill patternType="solid">
        <fgColor rgb="FFFFFFFF"/>
        <bgColor rgb="FF000000"/>
      </patternFill>
    </fill>
    <fill>
      <patternFill patternType="solid">
        <fgColor theme="4" tint="0.79998168889431442"/>
        <bgColor indexed="64"/>
      </patternFill>
    </fill>
    <fill>
      <patternFill patternType="solid">
        <fgColor theme="5" tint="-0.499984740745262"/>
        <bgColor indexed="64"/>
      </patternFill>
    </fill>
    <fill>
      <patternFill patternType="solid">
        <fgColor theme="3" tint="-0.499984740745262"/>
        <bgColor indexed="64"/>
      </patternFill>
    </fill>
    <fill>
      <patternFill patternType="solid">
        <fgColor theme="3" tint="0.59999389629810485"/>
        <bgColor indexed="64"/>
      </patternFill>
    </fill>
    <fill>
      <patternFill patternType="solid">
        <fgColor rgb="FFFF9966"/>
        <bgColor indexed="64"/>
      </patternFill>
    </fill>
    <fill>
      <patternFill patternType="solid">
        <fgColor theme="7" tint="0.79998168889431442"/>
        <bgColor indexed="64"/>
      </patternFill>
    </fill>
    <fill>
      <patternFill patternType="solid">
        <fgColor theme="2" tint="-9.9978637043366805E-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ck">
        <color theme="0"/>
      </bottom>
      <diagonal/>
    </border>
    <border>
      <left style="thick">
        <color theme="0"/>
      </left>
      <right/>
      <top style="thick">
        <color theme="0"/>
      </top>
      <bottom/>
      <diagonal/>
    </border>
    <border>
      <left/>
      <right/>
      <top style="thick">
        <color theme="0"/>
      </top>
      <bottom/>
      <diagonal/>
    </border>
    <border>
      <left/>
      <right/>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ck">
        <color theme="3"/>
      </left>
      <right style="thin">
        <color indexed="64"/>
      </right>
      <top style="thick">
        <color theme="3"/>
      </top>
      <bottom style="thin">
        <color indexed="64"/>
      </bottom>
      <diagonal/>
    </border>
    <border>
      <left style="thin">
        <color indexed="64"/>
      </left>
      <right style="thin">
        <color indexed="64"/>
      </right>
      <top style="thick">
        <color theme="3"/>
      </top>
      <bottom style="thin">
        <color indexed="64"/>
      </bottom>
      <diagonal/>
    </border>
    <border>
      <left style="thick">
        <color theme="3"/>
      </left>
      <right style="thin">
        <color indexed="64"/>
      </right>
      <top style="thin">
        <color indexed="64"/>
      </top>
      <bottom style="thick">
        <color theme="3"/>
      </bottom>
      <diagonal/>
    </border>
    <border>
      <left style="thin">
        <color indexed="64"/>
      </left>
      <right style="thin">
        <color indexed="64"/>
      </right>
      <top style="thin">
        <color indexed="64"/>
      </top>
      <bottom style="thick">
        <color theme="3"/>
      </bottom>
      <diagonal/>
    </border>
    <border>
      <left style="thin">
        <color indexed="64"/>
      </left>
      <right/>
      <top style="thin">
        <color indexed="64"/>
      </top>
      <bottom style="thick">
        <color theme="3"/>
      </bottom>
      <diagonal/>
    </border>
    <border>
      <left/>
      <right/>
      <top style="thin">
        <color indexed="64"/>
      </top>
      <bottom style="thick">
        <color theme="3"/>
      </bottom>
      <diagonal/>
    </border>
    <border>
      <left/>
      <right style="thin">
        <color indexed="64"/>
      </right>
      <top style="thin">
        <color indexed="64"/>
      </top>
      <bottom style="thick">
        <color theme="3"/>
      </bottom>
      <diagonal/>
    </border>
    <border>
      <left style="thin">
        <color indexed="64"/>
      </left>
      <right/>
      <top/>
      <bottom/>
      <diagonal/>
    </border>
    <border>
      <left style="thin">
        <color indexed="64"/>
      </left>
      <right style="thin">
        <color indexed="64"/>
      </right>
      <top style="thick">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27" fillId="0" borderId="0" applyNumberFormat="0" applyFill="0" applyBorder="0" applyAlignment="0" applyProtection="0">
      <alignment vertical="top"/>
      <protection locked="0"/>
    </xf>
    <xf numFmtId="0" fontId="26" fillId="0" borderId="0"/>
    <xf numFmtId="0" fontId="28" fillId="0" borderId="0"/>
    <xf numFmtId="0" fontId="26" fillId="0" borderId="0"/>
    <xf numFmtId="0" fontId="8" fillId="0" borderId="0"/>
    <xf numFmtId="0" fontId="65" fillId="0" borderId="0"/>
  </cellStyleXfs>
  <cellXfs count="423">
    <xf numFmtId="0" fontId="0" fillId="0" borderId="0" xfId="0"/>
    <xf numFmtId="0" fontId="0" fillId="0" borderId="0" xfId="0" applyAlignment="1">
      <alignment horizontal="center"/>
    </xf>
    <xf numFmtId="0" fontId="0" fillId="0" borderId="1" xfId="0" applyBorder="1" applyAlignment="1">
      <alignment horizontal="center"/>
    </xf>
    <xf numFmtId="0" fontId="7" fillId="0" borderId="0" xfId="0" applyFont="1" applyAlignment="1">
      <alignment horizontal="left"/>
    </xf>
    <xf numFmtId="0" fontId="8" fillId="0" borderId="0" xfId="0" applyFont="1"/>
    <xf numFmtId="0" fontId="30" fillId="0" borderId="7" xfId="0" applyFont="1" applyBorder="1" applyAlignment="1">
      <alignment horizontal="left" vertical="center"/>
    </xf>
    <xf numFmtId="0" fontId="0" fillId="0" borderId="8" xfId="0" applyBorder="1" applyAlignment="1">
      <alignment horizontal="center"/>
    </xf>
    <xf numFmtId="0" fontId="30" fillId="0" borderId="5" xfId="0" applyFont="1" applyBorder="1" applyAlignment="1">
      <alignment horizontal="left" vertical="center"/>
    </xf>
    <xf numFmtId="0" fontId="31" fillId="0" borderId="9" xfId="0" applyFont="1" applyBorder="1" applyAlignment="1">
      <alignment vertical="center"/>
    </xf>
    <xf numFmtId="0" fontId="32" fillId="0" borderId="0" xfId="0" applyFont="1" applyAlignment="1">
      <alignment vertical="center"/>
    </xf>
    <xf numFmtId="0" fontId="0" fillId="0" borderId="10" xfId="0" applyBorder="1"/>
    <xf numFmtId="0" fontId="0" fillId="0" borderId="0" xfId="0" applyAlignment="1">
      <alignment vertical="center"/>
    </xf>
    <xf numFmtId="0" fontId="0" fillId="2" borderId="11" xfId="0" applyFill="1" applyBorder="1" applyAlignment="1">
      <alignment horizontal="center" vertical="center"/>
    </xf>
    <xf numFmtId="0" fontId="33" fillId="0" borderId="0" xfId="0" applyFont="1"/>
    <xf numFmtId="0" fontId="2" fillId="0" borderId="0" xfId="0" applyFont="1"/>
    <xf numFmtId="0" fontId="0" fillId="0" borderId="0" xfId="0" applyAlignment="1">
      <alignment horizontal="left" indent="1"/>
    </xf>
    <xf numFmtId="0" fontId="2" fillId="0" borderId="0" xfId="0" applyFont="1" applyAlignment="1">
      <alignment horizontal="left" indent="1"/>
    </xf>
    <xf numFmtId="0" fontId="14" fillId="0" borderId="0" xfId="0" applyFont="1" applyAlignment="1">
      <alignment horizontal="left" indent="1"/>
    </xf>
    <xf numFmtId="0" fontId="0" fillId="0" borderId="0" xfId="0" applyAlignment="1">
      <alignment horizontal="left"/>
    </xf>
    <xf numFmtId="0" fontId="2" fillId="0" borderId="0" xfId="0" applyFont="1" applyAlignment="1">
      <alignment horizontal="left"/>
    </xf>
    <xf numFmtId="0" fontId="8" fillId="0" borderId="0" xfId="0" applyFont="1" applyAlignment="1">
      <alignment horizontal="left"/>
    </xf>
    <xf numFmtId="0" fontId="5" fillId="0" borderId="0" xfId="0" applyFont="1" applyAlignment="1">
      <alignment horizontal="left"/>
    </xf>
    <xf numFmtId="0" fontId="16" fillId="0" borderId="0" xfId="0" applyFont="1" applyAlignment="1">
      <alignment horizontal="left"/>
    </xf>
    <xf numFmtId="0" fontId="35" fillId="0" borderId="0" xfId="0" applyFont="1"/>
    <xf numFmtId="0" fontId="0" fillId="0" borderId="11" xfId="0" applyBorder="1" applyAlignment="1">
      <alignment horizontal="center"/>
    </xf>
    <xf numFmtId="0" fontId="36" fillId="0" borderId="9" xfId="0" applyFont="1" applyBorder="1" applyAlignment="1">
      <alignment horizontal="center" vertical="center" wrapText="1"/>
    </xf>
    <xf numFmtId="0" fontId="0" fillId="0" borderId="11" xfId="0" applyBorder="1" applyAlignment="1">
      <alignment horizontal="center" vertical="center"/>
    </xf>
    <xf numFmtId="0" fontId="28" fillId="0" borderId="21" xfId="3" applyBorder="1"/>
    <xf numFmtId="0" fontId="28" fillId="0" borderId="22" xfId="3" applyBorder="1"/>
    <xf numFmtId="0" fontId="30" fillId="0" borderId="1" xfId="0" applyFont="1" applyBorder="1" applyAlignment="1">
      <alignment horizontal="left" vertical="center"/>
    </xf>
    <xf numFmtId="0" fontId="30" fillId="0" borderId="22" xfId="0" applyFont="1" applyBorder="1" applyAlignment="1">
      <alignment horizontal="left" vertical="center"/>
    </xf>
    <xf numFmtId="0" fontId="0" fillId="0" borderId="4" xfId="0" applyBorder="1" applyAlignment="1">
      <alignment horizontal="center" vertical="center"/>
    </xf>
    <xf numFmtId="0" fontId="28" fillId="0" borderId="2" xfId="3" applyBorder="1" applyAlignment="1">
      <alignment horizontal="center"/>
    </xf>
    <xf numFmtId="0" fontId="18" fillId="0" borderId="21" xfId="3" applyFont="1" applyBorder="1"/>
    <xf numFmtId="0" fontId="31" fillId="0" borderId="9" xfId="0" applyFont="1" applyBorder="1" applyAlignment="1">
      <alignment horizontal="center" vertical="center"/>
    </xf>
    <xf numFmtId="0" fontId="28" fillId="0" borderId="4" xfId="3" applyBorder="1" applyAlignment="1">
      <alignment horizontal="center"/>
    </xf>
    <xf numFmtId="0" fontId="0" fillId="0" borderId="1" xfId="0" applyBorder="1" applyAlignment="1">
      <alignment horizontal="center" vertical="center"/>
    </xf>
    <xf numFmtId="0" fontId="2" fillId="0" borderId="0" xfId="0" applyFont="1" applyAlignment="1">
      <alignment horizontal="right" vertical="center"/>
    </xf>
    <xf numFmtId="1" fontId="8" fillId="0" borderId="0" xfId="0" applyNumberFormat="1" applyFont="1" applyAlignment="1">
      <alignment horizontal="center" vertical="top" wrapText="1"/>
    </xf>
    <xf numFmtId="0" fontId="37" fillId="0" borderId="0" xfId="0" applyFont="1"/>
    <xf numFmtId="0" fontId="8" fillId="0" borderId="0" xfId="0" applyFont="1" applyAlignment="1">
      <alignment horizontal="center"/>
    </xf>
    <xf numFmtId="0" fontId="18" fillId="0" borderId="1" xfId="0" applyFont="1" applyBorder="1"/>
    <xf numFmtId="0" fontId="0" fillId="0" borderId="1" xfId="0" applyBorder="1"/>
    <xf numFmtId="0" fontId="0" fillId="0" borderId="0" xfId="0" applyAlignment="1">
      <alignment horizontal="center" vertical="center"/>
    </xf>
    <xf numFmtId="0" fontId="0" fillId="4" borderId="11" xfId="0" applyFill="1" applyBorder="1" applyAlignment="1" applyProtection="1">
      <alignment horizontal="center" vertical="center"/>
      <protection locked="0"/>
    </xf>
    <xf numFmtId="0" fontId="2" fillId="5" borderId="25" xfId="0" applyFont="1" applyFill="1" applyBorder="1" applyAlignment="1">
      <alignment horizontal="center"/>
    </xf>
    <xf numFmtId="0" fontId="40" fillId="2" borderId="0" xfId="0" applyFont="1" applyFill="1"/>
    <xf numFmtId="0" fontId="33" fillId="2" borderId="0" xfId="0" applyFont="1" applyFill="1" applyAlignment="1">
      <alignment vertical="center"/>
    </xf>
    <xf numFmtId="0" fontId="0" fillId="2" borderId="0" xfId="0" applyFill="1" applyAlignment="1">
      <alignment vertical="center"/>
    </xf>
    <xf numFmtId="0" fontId="33" fillId="2" borderId="0" xfId="0" applyFont="1" applyFill="1"/>
    <xf numFmtId="0" fontId="0" fillId="2" borderId="0" xfId="0" applyFill="1"/>
    <xf numFmtId="0" fontId="8" fillId="2" borderId="0" xfId="0" applyFont="1" applyFill="1" applyAlignment="1">
      <alignment vertical="center"/>
    </xf>
    <xf numFmtId="0" fontId="2" fillId="2" borderId="20" xfId="0" applyFont="1" applyFill="1" applyBorder="1" applyAlignment="1" applyProtection="1">
      <alignment horizontal="center" vertical="center"/>
      <protection locked="0"/>
    </xf>
    <xf numFmtId="0" fontId="2" fillId="2" borderId="19"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8" fillId="2" borderId="2" xfId="0" applyFont="1"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0" xfId="0" applyFill="1" applyAlignment="1">
      <alignment horizontal="center" vertical="center"/>
    </xf>
    <xf numFmtId="0" fontId="8" fillId="2" borderId="4" xfId="0" applyFont="1" applyFill="1" applyBorder="1" applyAlignment="1" applyProtection="1">
      <alignment horizontal="center" vertical="center"/>
      <protection locked="0"/>
    </xf>
    <xf numFmtId="0" fontId="0" fillId="2" borderId="0" xfId="0" applyFill="1" applyAlignment="1">
      <alignment horizontal="center"/>
    </xf>
    <xf numFmtId="0" fontId="2" fillId="2" borderId="0" xfId="0" applyFont="1" applyFill="1" applyAlignment="1">
      <alignment horizontal="center" vertical="center"/>
    </xf>
    <xf numFmtId="0" fontId="6" fillId="2" borderId="0" xfId="0" applyFont="1" applyFill="1" applyAlignment="1">
      <alignment horizontal="center" vertical="center"/>
    </xf>
    <xf numFmtId="0" fontId="0" fillId="2" borderId="1" xfId="0" applyFill="1" applyBorder="1" applyAlignment="1">
      <alignment horizontal="left" vertical="center"/>
    </xf>
    <xf numFmtId="0" fontId="0" fillId="2" borderId="0" xfId="0" applyFill="1" applyAlignment="1">
      <alignment horizontal="left" vertical="center"/>
    </xf>
    <xf numFmtId="0" fontId="8" fillId="2" borderId="0" xfId="0" applyFont="1" applyFill="1" applyAlignment="1">
      <alignment horizontal="center"/>
    </xf>
    <xf numFmtId="0" fontId="6" fillId="2" borderId="1" xfId="0" applyFont="1" applyFill="1" applyBorder="1" applyAlignment="1">
      <alignment horizontal="center" vertical="center"/>
    </xf>
    <xf numFmtId="0" fontId="2" fillId="2" borderId="0" xfId="0" applyFont="1" applyFill="1" applyAlignment="1">
      <alignment horizontal="center"/>
    </xf>
    <xf numFmtId="0" fontId="0" fillId="2" borderId="27" xfId="0" applyFill="1" applyBorder="1" applyAlignment="1">
      <alignment horizontal="left" vertical="center"/>
    </xf>
    <xf numFmtId="0" fontId="4" fillId="2" borderId="0" xfId="0" applyFont="1" applyFill="1" applyAlignment="1">
      <alignment horizontal="center" vertical="center"/>
    </xf>
    <xf numFmtId="0" fontId="3" fillId="2" borderId="0" xfId="0" applyFont="1" applyFill="1"/>
    <xf numFmtId="0" fontId="37" fillId="2" borderId="0" xfId="0" applyFont="1" applyFill="1" applyAlignment="1">
      <alignment vertical="center"/>
    </xf>
    <xf numFmtId="0" fontId="4" fillId="2" borderId="15" xfId="0" applyFont="1" applyFill="1" applyBorder="1" applyAlignment="1">
      <alignment vertical="center"/>
    </xf>
    <xf numFmtId="0" fontId="8" fillId="2" borderId="0" xfId="0" applyFont="1" applyFill="1"/>
    <xf numFmtId="0" fontId="19" fillId="7" borderId="1" xfId="0" applyFont="1" applyFill="1" applyBorder="1" applyAlignment="1">
      <alignment horizontal="center" vertical="center" wrapText="1"/>
    </xf>
    <xf numFmtId="0" fontId="2" fillId="2" borderId="0" xfId="0" applyFont="1" applyFill="1" applyAlignment="1">
      <alignment horizontal="right" vertical="center"/>
    </xf>
    <xf numFmtId="0" fontId="33" fillId="2" borderId="0" xfId="0" applyFont="1" applyFill="1" applyAlignment="1">
      <alignment horizontal="center"/>
    </xf>
    <xf numFmtId="0" fontId="25" fillId="2" borderId="0" xfId="0" applyFont="1" applyFill="1" applyAlignment="1">
      <alignment horizontal="right" vertical="center"/>
    </xf>
    <xf numFmtId="0" fontId="29" fillId="0" borderId="0" xfId="4" applyFont="1" applyAlignment="1">
      <alignment horizontal="center" vertical="center" wrapText="1"/>
    </xf>
    <xf numFmtId="0" fontId="26" fillId="0" borderId="0" xfId="4"/>
    <xf numFmtId="0" fontId="26" fillId="0" borderId="0" xfId="4" applyAlignment="1">
      <alignment wrapText="1"/>
    </xf>
    <xf numFmtId="49" fontId="26" fillId="0" borderId="0" xfId="4" applyNumberFormat="1"/>
    <xf numFmtId="1" fontId="8" fillId="0" borderId="0" xfId="0" applyNumberFormat="1" applyFont="1" applyAlignment="1">
      <alignment horizontal="center" vertical="center" wrapText="1"/>
    </xf>
    <xf numFmtId="1" fontId="8" fillId="0" borderId="0" xfId="0" applyNumberFormat="1" applyFont="1" applyAlignment="1">
      <alignment wrapText="1"/>
    </xf>
    <xf numFmtId="1" fontId="8" fillId="0" borderId="0" xfId="0" applyNumberFormat="1" applyFont="1"/>
    <xf numFmtId="0" fontId="47" fillId="9" borderId="0" xfId="0" applyFont="1" applyFill="1" applyAlignment="1">
      <alignment horizontal="center" vertical="center"/>
    </xf>
    <xf numFmtId="0" fontId="48" fillId="10" borderId="1" xfId="0" applyFont="1" applyFill="1" applyBorder="1" applyAlignment="1">
      <alignment vertical="center"/>
    </xf>
    <xf numFmtId="0" fontId="8" fillId="0" borderId="0" xfId="5"/>
    <xf numFmtId="0" fontId="8" fillId="2" borderId="0" xfId="5" applyFill="1"/>
    <xf numFmtId="0" fontId="51" fillId="2" borderId="0" xfId="5" applyFont="1" applyFill="1" applyAlignment="1">
      <alignment vertical="center"/>
    </xf>
    <xf numFmtId="0" fontId="37" fillId="2" borderId="0" xfId="5" applyFont="1" applyFill="1"/>
    <xf numFmtId="0" fontId="18" fillId="0" borderId="5" xfId="0" applyFont="1" applyBorder="1"/>
    <xf numFmtId="0" fontId="0" fillId="0" borderId="11" xfId="0" applyBorder="1"/>
    <xf numFmtId="0" fontId="33" fillId="2" borderId="0" xfId="5" applyFont="1" applyFill="1"/>
    <xf numFmtId="0" fontId="2" fillId="2" borderId="31" xfId="0" applyFont="1" applyFill="1" applyBorder="1" applyAlignment="1" applyProtection="1">
      <alignment vertical="center"/>
      <protection locked="0"/>
    </xf>
    <xf numFmtId="0" fontId="2" fillId="2" borderId="39" xfId="0" applyFont="1" applyFill="1" applyBorder="1" applyAlignment="1" applyProtection="1">
      <alignment horizontal="center" vertical="center"/>
      <protection locked="0"/>
    </xf>
    <xf numFmtId="0" fontId="8" fillId="0" borderId="0" xfId="0" applyFont="1" applyAlignment="1">
      <alignment vertical="center" wrapText="1"/>
    </xf>
    <xf numFmtId="0" fontId="37" fillId="2" borderId="0" xfId="0" applyFont="1" applyFill="1"/>
    <xf numFmtId="0" fontId="0" fillId="0" borderId="1" xfId="0" applyBorder="1" applyAlignment="1">
      <alignment horizontal="right" vertical="center"/>
    </xf>
    <xf numFmtId="0" fontId="0" fillId="0" borderId="15" xfId="0" applyBorder="1"/>
    <xf numFmtId="0" fontId="0" fillId="0" borderId="5" xfId="0" applyBorder="1"/>
    <xf numFmtId="0" fontId="40" fillId="2" borderId="0" xfId="0" applyFont="1" applyFill="1" applyAlignment="1">
      <alignment horizontal="left"/>
    </xf>
    <xf numFmtId="0" fontId="40" fillId="2" borderId="0" xfId="0" applyFont="1" applyFill="1" applyAlignment="1">
      <alignment horizontal="left" vertical="center" indent="3"/>
    </xf>
    <xf numFmtId="0" fontId="0" fillId="2" borderId="1" xfId="0" applyFill="1" applyBorder="1" applyAlignment="1">
      <alignment horizontal="center" vertical="center"/>
    </xf>
    <xf numFmtId="0" fontId="59" fillId="0" borderId="40"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40" xfId="0" applyFont="1" applyBorder="1" applyAlignment="1">
      <alignment horizontal="left" vertical="center" wrapText="1"/>
    </xf>
    <xf numFmtId="0" fontId="59" fillId="0" borderId="11" xfId="0" applyFont="1" applyBorder="1" applyAlignment="1">
      <alignment horizontal="left" vertical="center" wrapText="1"/>
    </xf>
    <xf numFmtId="0" fontId="18" fillId="12" borderId="21" xfId="0" applyFont="1" applyFill="1" applyBorder="1" applyAlignment="1">
      <alignment horizontal="left" vertical="center"/>
    </xf>
    <xf numFmtId="0" fontId="8" fillId="12" borderId="1" xfId="0" applyFont="1" applyFill="1" applyBorder="1" applyAlignment="1">
      <alignment horizontal="center" vertical="center"/>
    </xf>
    <xf numFmtId="0" fontId="8" fillId="12" borderId="21" xfId="0" applyFont="1" applyFill="1" applyBorder="1" applyAlignment="1">
      <alignment horizontal="left" vertical="center"/>
    </xf>
    <xf numFmtId="0" fontId="60" fillId="0" borderId="21" xfId="0" applyFont="1" applyBorder="1" applyAlignment="1">
      <alignment horizontal="left" vertical="center"/>
    </xf>
    <xf numFmtId="0" fontId="18" fillId="12" borderId="1" xfId="0" applyFont="1" applyFill="1" applyBorder="1" applyAlignment="1">
      <alignment horizontal="left" vertical="center"/>
    </xf>
    <xf numFmtId="0" fontId="18" fillId="12" borderId="3" xfId="0" applyFont="1" applyFill="1" applyBorder="1" applyAlignment="1">
      <alignment horizontal="left" vertical="center"/>
    </xf>
    <xf numFmtId="0" fontId="8" fillId="12" borderId="3" xfId="0" applyFont="1" applyFill="1" applyBorder="1" applyAlignment="1">
      <alignment horizontal="center" vertical="center"/>
    </xf>
    <xf numFmtId="0" fontId="60" fillId="0" borderId="1" xfId="0" applyFont="1" applyBorder="1" applyAlignment="1">
      <alignment horizontal="left" vertical="center"/>
    </xf>
    <xf numFmtId="0" fontId="60" fillId="12" borderId="27" xfId="0" applyFont="1" applyFill="1" applyBorder="1" applyAlignment="1">
      <alignment horizontal="left" vertical="center"/>
    </xf>
    <xf numFmtId="0" fontId="60" fillId="12" borderId="1" xfId="0" applyFont="1" applyFill="1" applyBorder="1" applyAlignment="1">
      <alignment horizontal="center" vertical="center"/>
    </xf>
    <xf numFmtId="0" fontId="18" fillId="12" borderId="27" xfId="0" applyFont="1" applyFill="1" applyBorder="1" applyAlignment="1">
      <alignment horizontal="left" vertical="center"/>
    </xf>
    <xf numFmtId="0" fontId="60" fillId="12" borderId="1" xfId="0" applyFont="1" applyFill="1" applyBorder="1" applyAlignment="1">
      <alignment horizontal="left" vertical="center"/>
    </xf>
    <xf numFmtId="0" fontId="60" fillId="12" borderId="2" xfId="0" applyFont="1" applyFill="1" applyBorder="1" applyAlignment="1">
      <alignment horizontal="center" vertical="center"/>
    </xf>
    <xf numFmtId="0" fontId="60" fillId="12" borderId="21" xfId="0" applyFont="1" applyFill="1" applyBorder="1"/>
    <xf numFmtId="0" fontId="60" fillId="12" borderId="2" xfId="0" applyFont="1" applyFill="1" applyBorder="1" applyAlignment="1">
      <alignment horizontal="center"/>
    </xf>
    <xf numFmtId="0" fontId="18" fillId="12" borderId="21" xfId="0" applyFont="1" applyFill="1" applyBorder="1"/>
    <xf numFmtId="0" fontId="18" fillId="12" borderId="22" xfId="0" applyFont="1" applyFill="1" applyBorder="1"/>
    <xf numFmtId="0" fontId="8" fillId="12" borderId="2" xfId="0" applyFont="1" applyFill="1" applyBorder="1" applyAlignment="1">
      <alignment horizontal="center" vertical="center"/>
    </xf>
    <xf numFmtId="0" fontId="8" fillId="12" borderId="4" xfId="0" applyFont="1" applyFill="1" applyBorder="1" applyAlignment="1">
      <alignment horizontal="center" vertical="center"/>
    </xf>
    <xf numFmtId="0" fontId="18" fillId="12" borderId="21" xfId="0" applyFont="1" applyFill="1" applyBorder="1" applyAlignment="1">
      <alignment vertical="center"/>
    </xf>
    <xf numFmtId="0" fontId="18" fillId="12" borderId="22" xfId="0" applyFont="1" applyFill="1" applyBorder="1" applyAlignment="1">
      <alignment vertical="center"/>
    </xf>
    <xf numFmtId="0" fontId="60" fillId="12" borderId="4" xfId="0" applyFont="1" applyFill="1" applyBorder="1" applyAlignment="1">
      <alignment horizontal="center" vertical="center"/>
    </xf>
    <xf numFmtId="0" fontId="7" fillId="2" borderId="0" xfId="0" applyFont="1" applyFill="1" applyAlignment="1">
      <alignment horizontal="left"/>
    </xf>
    <xf numFmtId="0" fontId="34" fillId="2" borderId="0" xfId="0" applyFont="1" applyFill="1" applyAlignment="1">
      <alignment horizontal="left"/>
    </xf>
    <xf numFmtId="0" fontId="1" fillId="2" borderId="0" xfId="0" applyFont="1" applyFill="1"/>
    <xf numFmtId="0" fontId="3" fillId="2" borderId="0" xfId="0" applyFont="1" applyFill="1" applyAlignment="1">
      <alignment horizontal="right"/>
    </xf>
    <xf numFmtId="0" fontId="10" fillId="2" borderId="0" xfId="0" applyFont="1" applyFill="1"/>
    <xf numFmtId="0" fontId="0" fillId="2" borderId="15" xfId="0" applyFill="1" applyBorder="1"/>
    <xf numFmtId="0" fontId="3" fillId="2" borderId="6" xfId="0" applyFont="1" applyFill="1" applyBorder="1"/>
    <xf numFmtId="0" fontId="3" fillId="2" borderId="13" xfId="0" applyFont="1" applyFill="1" applyBorder="1"/>
    <xf numFmtId="0" fontId="3" fillId="2" borderId="16" xfId="0" applyFont="1" applyFill="1" applyBorder="1"/>
    <xf numFmtId="0" fontId="2" fillId="13" borderId="13" xfId="0" applyFont="1" applyFill="1" applyBorder="1" applyAlignment="1" applyProtection="1">
      <alignment horizontal="center"/>
      <protection locked="0"/>
    </xf>
    <xf numFmtId="0" fontId="2" fillId="13" borderId="14" xfId="0" applyFont="1" applyFill="1" applyBorder="1" applyAlignment="1" applyProtection="1">
      <alignment horizontal="center"/>
      <protection locked="0"/>
    </xf>
    <xf numFmtId="0" fontId="2" fillId="13" borderId="16" xfId="0" applyFont="1" applyFill="1" applyBorder="1" applyAlignment="1" applyProtection="1">
      <alignment horizontal="center"/>
      <protection locked="0"/>
    </xf>
    <xf numFmtId="0" fontId="37" fillId="2" borderId="0" xfId="5" applyFont="1" applyFill="1" applyAlignment="1">
      <alignment vertical="top"/>
    </xf>
    <xf numFmtId="0" fontId="33" fillId="2" borderId="0" xfId="0" applyFont="1" applyFill="1" applyProtection="1">
      <protection locked="0"/>
    </xf>
    <xf numFmtId="0" fontId="33" fillId="2" borderId="0" xfId="0" applyFont="1" applyFill="1" applyAlignment="1" applyProtection="1">
      <alignment vertical="center"/>
      <protection locked="0"/>
    </xf>
    <xf numFmtId="0" fontId="8" fillId="0" borderId="30" xfId="5" applyBorder="1"/>
    <xf numFmtId="0" fontId="33" fillId="2" borderId="0" xfId="5" applyFont="1" applyFill="1" applyAlignment="1">
      <alignment vertical="center"/>
    </xf>
    <xf numFmtId="20" fontId="8" fillId="0" borderId="0" xfId="5" applyNumberFormat="1"/>
    <xf numFmtId="0" fontId="61" fillId="2" borderId="0" xfId="0" applyFont="1" applyFill="1" applyAlignment="1">
      <alignment vertical="center"/>
    </xf>
    <xf numFmtId="0" fontId="37" fillId="2" borderId="0" xfId="0" applyFont="1" applyFill="1" applyAlignment="1" applyProtection="1">
      <alignment vertical="center"/>
      <protection locked="0"/>
    </xf>
    <xf numFmtId="0" fontId="33" fillId="11" borderId="0" xfId="5" applyFont="1" applyFill="1" applyAlignment="1">
      <alignment horizontal="center" vertical="center"/>
    </xf>
    <xf numFmtId="2" fontId="8" fillId="2" borderId="0" xfId="5" applyNumberFormat="1" applyFill="1"/>
    <xf numFmtId="0" fontId="62" fillId="15" borderId="0" xfId="5" applyFont="1" applyFill="1" applyAlignment="1">
      <alignment horizontal="center" vertical="center"/>
    </xf>
    <xf numFmtId="2" fontId="50" fillId="16" borderId="0" xfId="5" applyNumberFormat="1" applyFont="1" applyFill="1" applyAlignment="1">
      <alignment horizontal="center" vertical="center"/>
    </xf>
    <xf numFmtId="0" fontId="50" fillId="16" borderId="0" xfId="5" applyFont="1" applyFill="1" applyAlignment="1">
      <alignment horizontal="center" vertical="center"/>
    </xf>
    <xf numFmtId="0" fontId="50" fillId="2" borderId="0" xfId="5" applyFont="1" applyFill="1" applyAlignment="1">
      <alignment vertical="center"/>
    </xf>
    <xf numFmtId="0" fontId="2" fillId="13" borderId="1" xfId="0" applyFont="1" applyFill="1" applyBorder="1" applyAlignment="1" applyProtection="1">
      <alignment vertical="center"/>
      <protection locked="0"/>
    </xf>
    <xf numFmtId="0" fontId="2" fillId="13" borderId="3" xfId="0" applyFont="1" applyFill="1" applyBorder="1" applyAlignment="1" applyProtection="1">
      <alignment vertical="center"/>
      <protection locked="0"/>
    </xf>
    <xf numFmtId="0" fontId="11" fillId="2" borderId="0" xfId="5" applyFont="1" applyFill="1"/>
    <xf numFmtId="0" fontId="13" fillId="0" borderId="46" xfId="5" applyFont="1" applyBorder="1" applyProtection="1">
      <protection locked="0"/>
    </xf>
    <xf numFmtId="0" fontId="13" fillId="0" borderId="45" xfId="5" applyFont="1" applyBorder="1" applyProtection="1">
      <protection locked="0"/>
    </xf>
    <xf numFmtId="0" fontId="13" fillId="0" borderId="47" xfId="5" applyFont="1" applyBorder="1" applyProtection="1">
      <protection locked="0"/>
    </xf>
    <xf numFmtId="0" fontId="13" fillId="0" borderId="48" xfId="5" applyFont="1" applyBorder="1" applyProtection="1">
      <protection locked="0"/>
    </xf>
    <xf numFmtId="0" fontId="13" fillId="0" borderId="1" xfId="5" applyFont="1" applyBorder="1" applyProtection="1">
      <protection locked="0"/>
    </xf>
    <xf numFmtId="0" fontId="64" fillId="14" borderId="1" xfId="5" applyFont="1" applyFill="1" applyBorder="1"/>
    <xf numFmtId="0" fontId="13" fillId="4" borderId="1" xfId="5" applyFont="1" applyFill="1" applyBorder="1"/>
    <xf numFmtId="0" fontId="33" fillId="0" borderId="0" xfId="5" applyFont="1"/>
    <xf numFmtId="0" fontId="19" fillId="2" borderId="33" xfId="0" applyFont="1" applyFill="1" applyBorder="1" applyAlignment="1">
      <alignment horizontal="right" wrapText="1"/>
    </xf>
    <xf numFmtId="0" fontId="19" fillId="2" borderId="27" xfId="0" applyFont="1" applyFill="1" applyBorder="1" applyAlignment="1">
      <alignment horizontal="right" wrapText="1"/>
    </xf>
    <xf numFmtId="0" fontId="19" fillId="0" borderId="1" xfId="0" applyFont="1" applyBorder="1" applyAlignment="1">
      <alignment horizontal="center" vertical="center" wrapText="1"/>
    </xf>
    <xf numFmtId="0" fontId="19" fillId="0" borderId="26" xfId="0" applyFont="1" applyBorder="1" applyAlignment="1">
      <alignment horizontal="center" vertical="center" wrapText="1"/>
    </xf>
    <xf numFmtId="0" fontId="19" fillId="7" borderId="26" xfId="0" applyFont="1" applyFill="1" applyBorder="1" applyAlignment="1">
      <alignment horizontal="center" vertical="center" wrapText="1"/>
    </xf>
    <xf numFmtId="0" fontId="19" fillId="7" borderId="53" xfId="0" applyFont="1" applyFill="1" applyBorder="1" applyAlignment="1">
      <alignment horizontal="center" vertical="center" wrapText="1"/>
    </xf>
    <xf numFmtId="0" fontId="19" fillId="0" borderId="53" xfId="0" applyFont="1" applyBorder="1" applyAlignment="1">
      <alignment horizontal="center" vertical="center" wrapText="1"/>
    </xf>
    <xf numFmtId="0" fontId="2" fillId="13" borderId="0" xfId="0" applyFont="1" applyFill="1" applyAlignment="1" applyProtection="1">
      <alignment horizontal="center"/>
      <protection locked="0"/>
    </xf>
    <xf numFmtId="0" fontId="2" fillId="13" borderId="6" xfId="0" applyFont="1" applyFill="1" applyBorder="1" applyAlignment="1" applyProtection="1">
      <alignment horizontal="center"/>
      <protection locked="0"/>
    </xf>
    <xf numFmtId="0" fontId="3" fillId="2" borderId="5" xfId="0" applyFont="1" applyFill="1" applyBorder="1"/>
    <xf numFmtId="0" fontId="9" fillId="2" borderId="16" xfId="0" applyFont="1" applyFill="1" applyBorder="1"/>
    <xf numFmtId="0" fontId="0" fillId="2" borderId="17" xfId="0" applyFill="1" applyBorder="1"/>
    <xf numFmtId="0" fontId="47" fillId="9" borderId="0" xfId="6" applyFont="1" applyFill="1" applyAlignment="1">
      <alignment horizontal="center" vertical="center"/>
    </xf>
    <xf numFmtId="0" fontId="65" fillId="0" borderId="0" xfId="6"/>
    <xf numFmtId="0" fontId="48" fillId="10" borderId="1" xfId="6" applyFont="1" applyFill="1" applyBorder="1" applyAlignment="1">
      <alignment vertical="top" wrapText="1"/>
    </xf>
    <xf numFmtId="0" fontId="2" fillId="2" borderId="0" xfId="0" applyFont="1" applyFill="1"/>
    <xf numFmtId="0" fontId="27" fillId="2" borderId="0" xfId="1" applyFill="1" applyAlignment="1" applyProtection="1"/>
    <xf numFmtId="0" fontId="5" fillId="17" borderId="0" xfId="5" applyFont="1" applyFill="1" applyAlignment="1">
      <alignment horizontal="center" vertical="center" wrapText="1"/>
    </xf>
    <xf numFmtId="0" fontId="54" fillId="2" borderId="0" xfId="5" applyFont="1" applyFill="1" applyAlignment="1">
      <alignment vertical="center"/>
    </xf>
    <xf numFmtId="2" fontId="33" fillId="2" borderId="0" xfId="5" applyNumberFormat="1" applyFont="1" applyFill="1" applyAlignment="1">
      <alignment horizontal="center" vertical="center"/>
    </xf>
    <xf numFmtId="0" fontId="64" fillId="0" borderId="0" xfId="5" applyFont="1"/>
    <xf numFmtId="0" fontId="48" fillId="10" borderId="1" xfId="0" applyFont="1" applyFill="1" applyBorder="1" applyAlignment="1">
      <alignment vertical="top" wrapText="1"/>
    </xf>
    <xf numFmtId="0" fontId="40" fillId="2" borderId="27" xfId="0" applyFont="1" applyFill="1" applyBorder="1"/>
    <xf numFmtId="0" fontId="40" fillId="2" borderId="33" xfId="0" applyFont="1" applyFill="1" applyBorder="1"/>
    <xf numFmtId="0" fontId="40" fillId="2" borderId="41" xfId="0" applyFont="1" applyFill="1" applyBorder="1"/>
    <xf numFmtId="0" fontId="40" fillId="2" borderId="43" xfId="0" applyFont="1" applyFill="1" applyBorder="1"/>
    <xf numFmtId="0" fontId="43" fillId="11" borderId="42" xfId="0" applyFont="1" applyFill="1" applyBorder="1" applyAlignment="1">
      <alignment horizontal="center" vertical="center"/>
    </xf>
    <xf numFmtId="0" fontId="43" fillId="11" borderId="54" xfId="0" applyFont="1" applyFill="1" applyBorder="1" applyAlignment="1">
      <alignment horizontal="center" vertical="center"/>
    </xf>
    <xf numFmtId="0" fontId="60" fillId="0" borderId="27" xfId="0" applyFont="1" applyBorder="1" applyAlignment="1">
      <alignment horizontal="left" vertical="center"/>
    </xf>
    <xf numFmtId="0" fontId="18" fillId="2" borderId="1" xfId="4" applyFont="1" applyFill="1" applyBorder="1" applyAlignment="1">
      <alignment horizontal="left" vertical="center"/>
    </xf>
    <xf numFmtId="0" fontId="18" fillId="2" borderId="3" xfId="4" applyFont="1" applyFill="1" applyBorder="1" applyAlignment="1">
      <alignment horizontal="left" vertical="center"/>
    </xf>
    <xf numFmtId="0" fontId="18" fillId="2" borderId="0" xfId="4" applyFont="1" applyFill="1" applyAlignment="1">
      <alignment horizontal="left" vertical="center"/>
    </xf>
    <xf numFmtId="0" fontId="18" fillId="12" borderId="26" xfId="0" applyFont="1" applyFill="1" applyBorder="1" applyAlignment="1">
      <alignment horizontal="left" vertical="center"/>
    </xf>
    <xf numFmtId="0" fontId="8" fillId="12" borderId="26" xfId="0" applyFont="1" applyFill="1" applyBorder="1" applyAlignment="1">
      <alignment horizontal="center" vertical="center"/>
    </xf>
    <xf numFmtId="0" fontId="26" fillId="2" borderId="0" xfId="4" applyFill="1" applyAlignment="1">
      <alignment horizontal="left" vertical="center"/>
    </xf>
    <xf numFmtId="0" fontId="26" fillId="2" borderId="1" xfId="4" applyFill="1" applyBorder="1" applyAlignment="1">
      <alignment horizontal="center" vertical="center"/>
    </xf>
    <xf numFmtId="0" fontId="26" fillId="2" borderId="0" xfId="4" applyFill="1" applyAlignment="1">
      <alignment horizontal="center" vertical="center"/>
    </xf>
    <xf numFmtId="0" fontId="18" fillId="0" borderId="30" xfId="0" applyFont="1" applyBorder="1"/>
    <xf numFmtId="0" fontId="0" fillId="0" borderId="30" xfId="0" applyBorder="1"/>
    <xf numFmtId="0" fontId="26" fillId="2" borderId="1" xfId="4" applyFill="1" applyBorder="1" applyAlignment="1">
      <alignment horizontal="left" vertical="center"/>
    </xf>
    <xf numFmtId="0" fontId="26" fillId="2" borderId="3" xfId="4" applyFill="1" applyBorder="1" applyAlignment="1">
      <alignment horizontal="center" vertical="center"/>
    </xf>
    <xf numFmtId="0" fontId="26" fillId="2" borderId="2" xfId="4" applyFill="1" applyBorder="1" applyAlignment="1">
      <alignment horizontal="center" vertical="center"/>
    </xf>
    <xf numFmtId="0" fontId="0" fillId="0" borderId="0" xfId="0" applyAlignment="1">
      <alignment wrapText="1"/>
    </xf>
    <xf numFmtId="0" fontId="8" fillId="18" borderId="0" xfId="5" applyFill="1"/>
    <xf numFmtId="0" fontId="8" fillId="19" borderId="0" xfId="5" applyFill="1"/>
    <xf numFmtId="0" fontId="8" fillId="0" borderId="0" xfId="5" applyAlignment="1">
      <alignment horizontal="center"/>
    </xf>
    <xf numFmtId="0" fontId="19" fillId="2" borderId="0" xfId="0" applyFont="1" applyFill="1" applyAlignment="1">
      <alignment horizontal="center" vertical="center" wrapText="1"/>
    </xf>
    <xf numFmtId="0" fontId="37" fillId="2" borderId="0" xfId="0" applyFont="1" applyFill="1" applyAlignment="1">
      <alignment horizontal="center"/>
    </xf>
    <xf numFmtId="0" fontId="66" fillId="2" borderId="0" xfId="0" applyFont="1" applyFill="1"/>
    <xf numFmtId="0" fontId="48" fillId="10" borderId="26" xfId="0" applyFont="1" applyFill="1" applyBorder="1" applyAlignment="1">
      <alignment vertical="center"/>
    </xf>
    <xf numFmtId="0" fontId="48" fillId="10" borderId="26" xfId="0" applyFont="1" applyFill="1" applyBorder="1" applyAlignment="1">
      <alignment vertical="top" wrapText="1"/>
    </xf>
    <xf numFmtId="0" fontId="57" fillId="2" borderId="30" xfId="0" applyFont="1" applyFill="1" applyBorder="1" applyAlignment="1">
      <alignment horizontal="center" vertical="center"/>
    </xf>
    <xf numFmtId="0" fontId="48" fillId="10" borderId="30" xfId="0" applyFont="1" applyFill="1" applyBorder="1" applyAlignment="1">
      <alignment vertical="top" wrapText="1"/>
    </xf>
    <xf numFmtId="0" fontId="0" fillId="2" borderId="44" xfId="0" applyFill="1" applyBorder="1"/>
    <xf numFmtId="0" fontId="48" fillId="2" borderId="52" xfId="0" applyFont="1" applyFill="1" applyBorder="1" applyAlignment="1">
      <alignment vertical="top" wrapText="1"/>
    </xf>
    <xf numFmtId="0" fontId="48" fillId="2" borderId="0" xfId="0" applyFont="1" applyFill="1" applyAlignment="1">
      <alignment vertical="top" wrapText="1"/>
    </xf>
    <xf numFmtId="0" fontId="48" fillId="2" borderId="0" xfId="6" applyFont="1" applyFill="1" applyAlignment="1">
      <alignment vertical="top" wrapText="1"/>
    </xf>
    <xf numFmtId="0" fontId="48" fillId="2" borderId="52" xfId="6" applyFont="1" applyFill="1" applyBorder="1" applyAlignment="1">
      <alignment vertical="top" wrapText="1"/>
    </xf>
    <xf numFmtId="0" fontId="48" fillId="2" borderId="42" xfId="0" applyFont="1" applyFill="1" applyBorder="1" applyAlignment="1">
      <alignment vertical="top" wrapText="1"/>
    </xf>
    <xf numFmtId="0" fontId="48" fillId="2" borderId="37" xfId="0" applyFont="1" applyFill="1" applyBorder="1" applyAlignment="1">
      <alignment vertical="top" wrapText="1"/>
    </xf>
    <xf numFmtId="0" fontId="0" fillId="2" borderId="37" xfId="0" applyFill="1" applyBorder="1"/>
    <xf numFmtId="0" fontId="2" fillId="2" borderId="0" xfId="5" applyFont="1" applyFill="1" applyAlignment="1">
      <alignment horizontal="center" vertical="center"/>
    </xf>
    <xf numFmtId="0" fontId="41" fillId="2" borderId="18" xfId="5" applyFont="1" applyFill="1" applyBorder="1" applyAlignment="1">
      <alignment horizontal="center" vertical="center"/>
    </xf>
    <xf numFmtId="0" fontId="41" fillId="2" borderId="18" xfId="5" applyFont="1" applyFill="1" applyBorder="1" applyAlignment="1">
      <alignment horizontal="center" vertical="center" wrapText="1"/>
    </xf>
    <xf numFmtId="0" fontId="33" fillId="2" borderId="0" xfId="5" applyFont="1" applyFill="1" applyProtection="1">
      <protection locked="0"/>
    </xf>
    <xf numFmtId="0" fontId="8" fillId="0" borderId="0" xfId="5" applyAlignment="1">
      <alignment vertical="center"/>
    </xf>
    <xf numFmtId="0" fontId="13" fillId="2" borderId="0" xfId="5" applyFont="1" applyFill="1" applyAlignment="1">
      <alignment horizontal="center" vertical="center"/>
    </xf>
    <xf numFmtId="0" fontId="39" fillId="6" borderId="1" xfId="5" applyFont="1" applyFill="1" applyBorder="1" applyAlignment="1">
      <alignment horizontal="center" vertical="center"/>
    </xf>
    <xf numFmtId="0" fontId="39" fillId="2" borderId="1" xfId="5" applyFont="1" applyFill="1" applyBorder="1" applyAlignment="1">
      <alignment horizontal="center" vertical="center" wrapText="1"/>
    </xf>
    <xf numFmtId="0" fontId="6" fillId="2" borderId="0" xfId="5" applyFont="1" applyFill="1" applyAlignment="1">
      <alignment horizontal="center" vertical="center"/>
    </xf>
    <xf numFmtId="0" fontId="8" fillId="2" borderId="0" xfId="5" applyFill="1" applyAlignment="1">
      <alignment vertical="center"/>
    </xf>
    <xf numFmtId="0" fontId="13" fillId="2" borderId="0" xfId="5" applyFont="1" applyFill="1" applyAlignment="1">
      <alignment horizontal="center" vertical="center" wrapText="1"/>
    </xf>
    <xf numFmtId="0" fontId="8" fillId="2" borderId="0" xfId="5" applyFill="1" applyAlignment="1">
      <alignment horizontal="center" vertical="center"/>
    </xf>
    <xf numFmtId="0" fontId="33" fillId="2" borderId="0" xfId="5" applyFont="1" applyFill="1" applyAlignment="1" applyProtection="1">
      <alignment vertical="center"/>
      <protection locked="0"/>
    </xf>
    <xf numFmtId="0" fontId="8" fillId="2" borderId="1" xfId="5" applyFill="1" applyBorder="1" applyAlignment="1">
      <alignment horizontal="left" vertical="center"/>
    </xf>
    <xf numFmtId="0" fontId="8" fillId="2" borderId="1" xfId="5" applyFill="1" applyBorder="1" applyAlignment="1">
      <alignment horizontal="center" vertical="center"/>
    </xf>
    <xf numFmtId="0" fontId="2" fillId="0" borderId="0" xfId="5" applyFont="1" applyAlignment="1">
      <alignment horizontal="center"/>
    </xf>
    <xf numFmtId="0" fontId="39" fillId="0" borderId="1" xfId="5" applyFont="1" applyBorder="1" applyAlignment="1">
      <alignment horizontal="center" vertical="center" wrapText="1"/>
    </xf>
    <xf numFmtId="0" fontId="38" fillId="5" borderId="24" xfId="5" applyFont="1" applyFill="1" applyBorder="1" applyAlignment="1">
      <alignment horizontal="center"/>
    </xf>
    <xf numFmtId="0" fontId="8" fillId="2" borderId="26" xfId="5" applyFill="1" applyBorder="1" applyAlignment="1">
      <alignment horizontal="left" vertical="center"/>
    </xf>
    <xf numFmtId="0" fontId="8" fillId="2" borderId="26" xfId="5" applyFill="1" applyBorder="1" applyAlignment="1">
      <alignment horizontal="center" vertical="center"/>
    </xf>
    <xf numFmtId="0" fontId="3" fillId="2" borderId="0" xfId="5" applyFont="1" applyFill="1" applyAlignment="1">
      <alignment horizontal="center" vertical="center"/>
    </xf>
    <xf numFmtId="0" fontId="13" fillId="2" borderId="0" xfId="5" applyFont="1" applyFill="1" applyAlignment="1">
      <alignment horizontal="center"/>
    </xf>
    <xf numFmtId="0" fontId="39" fillId="2" borderId="26" xfId="5" applyFont="1" applyFill="1" applyBorder="1" applyAlignment="1">
      <alignment horizontal="center" vertical="center" wrapText="1"/>
    </xf>
    <xf numFmtId="0" fontId="39" fillId="6" borderId="26" xfId="5" applyFont="1" applyFill="1" applyBorder="1" applyAlignment="1">
      <alignment horizontal="center" vertical="center"/>
    </xf>
    <xf numFmtId="0" fontId="8" fillId="2" borderId="0" xfId="5" applyFill="1" applyAlignment="1">
      <alignment horizontal="left" vertical="center"/>
    </xf>
    <xf numFmtId="0" fontId="8" fillId="2" borderId="0" xfId="5" applyFill="1" applyAlignment="1">
      <alignment horizontal="center"/>
    </xf>
    <xf numFmtId="0" fontId="8" fillId="2" borderId="0" xfId="5" applyFill="1" applyAlignment="1" applyProtection="1">
      <alignment horizontal="center"/>
      <protection locked="0"/>
    </xf>
    <xf numFmtId="0" fontId="3" fillId="2" borderId="0" xfId="5" applyFont="1" applyFill="1" applyProtection="1">
      <protection locked="0"/>
    </xf>
    <xf numFmtId="0" fontId="8" fillId="2" borderId="0" xfId="5" applyFill="1" applyProtection="1">
      <protection locked="0"/>
    </xf>
    <xf numFmtId="0" fontId="2" fillId="13" borderId="1" xfId="5" applyFont="1" applyFill="1" applyBorder="1" applyAlignment="1" applyProtection="1">
      <alignment vertical="center"/>
      <protection locked="0"/>
    </xf>
    <xf numFmtId="0" fontId="8" fillId="4" borderId="11" xfId="5" applyFill="1" applyBorder="1" applyAlignment="1" applyProtection="1">
      <alignment horizontal="center" vertical="center"/>
      <protection locked="0"/>
    </xf>
    <xf numFmtId="0" fontId="2" fillId="2" borderId="20" xfId="5" applyFont="1" applyFill="1" applyBorder="1" applyAlignment="1" applyProtection="1">
      <alignment horizontal="center" vertical="center"/>
      <protection locked="0"/>
    </xf>
    <xf numFmtId="0" fontId="2" fillId="2" borderId="18" xfId="5" applyFont="1" applyFill="1" applyBorder="1" applyAlignment="1" applyProtection="1">
      <alignment vertical="center"/>
      <protection locked="0"/>
    </xf>
    <xf numFmtId="0" fontId="2" fillId="2" borderId="31" xfId="5" applyFont="1" applyFill="1" applyBorder="1" applyAlignment="1" applyProtection="1">
      <alignment vertical="center"/>
      <protection locked="0"/>
    </xf>
    <xf numFmtId="0" fontId="2" fillId="2" borderId="32" xfId="5" applyFont="1" applyFill="1" applyBorder="1" applyAlignment="1" applyProtection="1">
      <alignment vertical="center"/>
      <protection locked="0"/>
    </xf>
    <xf numFmtId="0" fontId="2" fillId="2" borderId="23" xfId="5" applyFont="1" applyFill="1" applyBorder="1" applyAlignment="1" applyProtection="1">
      <alignment vertical="center"/>
      <protection locked="0"/>
    </xf>
    <xf numFmtId="0" fontId="2" fillId="2" borderId="19" xfId="5" applyFont="1" applyFill="1" applyBorder="1" applyAlignment="1" applyProtection="1">
      <alignment horizontal="center" vertical="center"/>
      <protection locked="0"/>
    </xf>
    <xf numFmtId="0" fontId="8" fillId="2" borderId="21" xfId="5" applyFill="1" applyBorder="1" applyAlignment="1" applyProtection="1">
      <alignment horizontal="center" vertical="center"/>
      <protection locked="0"/>
    </xf>
    <xf numFmtId="0" fontId="8" fillId="2" borderId="2" xfId="5" applyFill="1" applyBorder="1" applyAlignment="1" applyProtection="1">
      <alignment horizontal="center" vertical="center"/>
      <protection locked="0"/>
    </xf>
    <xf numFmtId="0" fontId="8" fillId="2" borderId="22" xfId="5" applyFill="1" applyBorder="1" applyAlignment="1" applyProtection="1">
      <alignment horizontal="center" vertical="center"/>
      <protection locked="0"/>
    </xf>
    <xf numFmtId="0" fontId="2" fillId="13" borderId="3" xfId="5" applyFont="1" applyFill="1" applyBorder="1" applyAlignment="1" applyProtection="1">
      <alignment vertical="center"/>
      <protection locked="0"/>
    </xf>
    <xf numFmtId="0" fontId="8" fillId="2" borderId="4" xfId="5" applyFill="1" applyBorder="1" applyAlignment="1" applyProtection="1">
      <alignment horizontal="center" vertical="center"/>
      <protection locked="0"/>
    </xf>
    <xf numFmtId="0" fontId="55" fillId="2" borderId="0" xfId="0" applyFont="1" applyFill="1"/>
    <xf numFmtId="0" fontId="67" fillId="2" borderId="0" xfId="5" applyFont="1" applyFill="1" applyAlignment="1">
      <alignment vertical="center"/>
    </xf>
    <xf numFmtId="0" fontId="68" fillId="0" borderId="55" xfId="0" applyFont="1" applyBorder="1" applyAlignment="1">
      <alignment horizontal="center"/>
    </xf>
    <xf numFmtId="0" fontId="8" fillId="0" borderId="0" xfId="0" applyFont="1" applyAlignment="1">
      <alignment wrapText="1"/>
    </xf>
    <xf numFmtId="0" fontId="2" fillId="0" borderId="20" xfId="5" applyFont="1" applyBorder="1" applyAlignment="1" applyProtection="1">
      <alignment horizontal="center" vertical="center"/>
      <protection locked="0"/>
    </xf>
    <xf numFmtId="0" fontId="2" fillId="0" borderId="18" xfId="5" applyFont="1" applyBorder="1" applyAlignment="1" applyProtection="1">
      <alignment vertical="center"/>
      <protection locked="0"/>
    </xf>
    <xf numFmtId="0" fontId="2" fillId="0" borderId="19" xfId="5" applyFont="1" applyBorder="1" applyAlignment="1" applyProtection="1">
      <alignment horizontal="center" vertical="center"/>
      <protection locked="0"/>
    </xf>
    <xf numFmtId="0" fontId="8" fillId="0" borderId="21" xfId="5" applyBorder="1" applyAlignment="1" applyProtection="1">
      <alignment horizontal="center" vertical="center"/>
      <protection locked="0"/>
    </xf>
    <xf numFmtId="0" fontId="8" fillId="0" borderId="2" xfId="5" applyBorder="1" applyAlignment="1" applyProtection="1">
      <alignment horizontal="center" vertical="center"/>
      <protection locked="0"/>
    </xf>
    <xf numFmtId="0" fontId="8" fillId="0" borderId="22" xfId="5" applyBorder="1" applyAlignment="1" applyProtection="1">
      <alignment horizontal="center" vertical="center"/>
      <protection locked="0"/>
    </xf>
    <xf numFmtId="0" fontId="8" fillId="0" borderId="4" xfId="5" applyBorder="1" applyAlignment="1" applyProtection="1">
      <alignment horizontal="center" vertical="center"/>
      <protection locked="0"/>
    </xf>
    <xf numFmtId="0" fontId="2" fillId="0" borderId="20" xfId="0" applyFont="1" applyBorder="1" applyAlignment="1" applyProtection="1">
      <alignment horizontal="center" vertical="center"/>
      <protection locked="0"/>
    </xf>
    <xf numFmtId="0" fontId="2" fillId="0" borderId="18" xfId="0" applyFont="1" applyBorder="1" applyAlignment="1" applyProtection="1">
      <alignment vertical="center"/>
      <protection locked="0"/>
    </xf>
    <xf numFmtId="0" fontId="2" fillId="0" borderId="19" xfId="0" applyFont="1"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42" fillId="0" borderId="0" xfId="0" applyFont="1" applyAlignment="1">
      <alignment horizontal="center" vertical="center" wrapText="1"/>
    </xf>
    <xf numFmtId="0" fontId="42" fillId="0" borderId="0" xfId="0" applyFont="1" applyAlignment="1">
      <alignment horizontal="center" vertical="center"/>
    </xf>
    <xf numFmtId="0" fontId="32" fillId="0" borderId="15" xfId="0" applyFont="1" applyBorder="1" applyAlignment="1">
      <alignment horizontal="center" vertical="center"/>
    </xf>
    <xf numFmtId="0" fontId="32" fillId="0" borderId="5" xfId="0" applyFont="1" applyBorder="1" applyAlignment="1">
      <alignment horizontal="center" vertical="center"/>
    </xf>
    <xf numFmtId="0" fontId="32" fillId="0" borderId="12" xfId="0" applyFont="1" applyBorder="1" applyAlignment="1">
      <alignment horizontal="center" vertical="center"/>
    </xf>
    <xf numFmtId="0" fontId="32" fillId="0" borderId="12"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28" xfId="0" applyFont="1" applyBorder="1" applyAlignment="1">
      <alignment horizontal="center" vertical="center"/>
    </xf>
    <xf numFmtId="0" fontId="42" fillId="2" borderId="0" xfId="0" applyFont="1" applyFill="1" applyAlignment="1">
      <alignment horizontal="center" vertical="center" wrapText="1"/>
    </xf>
    <xf numFmtId="0" fontId="42" fillId="2" borderId="0" xfId="0" applyFont="1" applyFill="1" applyAlignment="1">
      <alignment horizontal="center" vertical="center"/>
    </xf>
    <xf numFmtId="0" fontId="32" fillId="0" borderId="29" xfId="0" applyFont="1" applyBorder="1" applyAlignment="1">
      <alignment horizontal="center" vertical="center"/>
    </xf>
    <xf numFmtId="0" fontId="58" fillId="2" borderId="0" xfId="0" applyFont="1" applyFill="1" applyAlignment="1">
      <alignment horizontal="center" vertical="center" wrapText="1"/>
    </xf>
    <xf numFmtId="0" fontId="58" fillId="2" borderId="0" xfId="0" applyFont="1" applyFill="1" applyAlignment="1">
      <alignment horizontal="center" vertical="center"/>
    </xf>
    <xf numFmtId="0" fontId="32" fillId="0" borderId="29" xfId="0" applyFont="1" applyBorder="1" applyAlignment="1">
      <alignment horizontal="center" vertical="center" wrapText="1"/>
    </xf>
    <xf numFmtId="0" fontId="32" fillId="0" borderId="1" xfId="0" applyFont="1" applyBorder="1" applyAlignment="1">
      <alignment horizontal="center" vertical="center"/>
    </xf>
    <xf numFmtId="0" fontId="32" fillId="0" borderId="1" xfId="0" applyFont="1" applyBorder="1" applyAlignment="1">
      <alignment horizontal="center" vertical="center" wrapText="1"/>
    </xf>
    <xf numFmtId="0" fontId="32" fillId="0" borderId="7" xfId="0" applyFont="1" applyBorder="1" applyAlignment="1">
      <alignment horizontal="center" vertical="center"/>
    </xf>
    <xf numFmtId="0" fontId="8" fillId="0" borderId="0" xfId="5" applyAlignment="1">
      <alignment horizontal="center"/>
    </xf>
    <xf numFmtId="0" fontId="8" fillId="0" borderId="0" xfId="0" applyFont="1" applyAlignment="1">
      <alignment horizontal="center" vertical="center" wrapText="1"/>
    </xf>
    <xf numFmtId="0" fontId="0" fillId="0" borderId="0" xfId="0" applyAlignment="1">
      <alignment horizontal="center" vertical="center" wrapText="1"/>
    </xf>
    <xf numFmtId="0" fontId="33" fillId="11" borderId="0" xfId="0" applyFont="1" applyFill="1" applyAlignment="1">
      <alignment horizontal="center" vertical="center"/>
    </xf>
    <xf numFmtId="0" fontId="33" fillId="11" borderId="0" xfId="0" applyFont="1" applyFill="1" applyAlignment="1">
      <alignment horizontal="center" vertical="center" wrapText="1"/>
    </xf>
    <xf numFmtId="0" fontId="43" fillId="8" borderId="0" xfId="0" applyFont="1" applyFill="1" applyAlignment="1">
      <alignment horizontal="left"/>
    </xf>
    <xf numFmtId="0" fontId="40" fillId="2" borderId="0" xfId="0" applyFont="1" applyFill="1" applyAlignment="1">
      <alignment horizontal="left"/>
    </xf>
    <xf numFmtId="0" fontId="44" fillId="2" borderId="0" xfId="0" applyFont="1" applyFill="1" applyAlignment="1">
      <alignment horizontal="left"/>
    </xf>
    <xf numFmtId="0" fontId="40" fillId="2" borderId="0" xfId="0" applyFont="1" applyFill="1" applyAlignment="1">
      <alignment horizontal="left" vertical="center"/>
    </xf>
    <xf numFmtId="0" fontId="40" fillId="2" borderId="0" xfId="0" applyFont="1" applyFill="1" applyAlignment="1">
      <alignment horizontal="left" vertical="center" wrapText="1"/>
    </xf>
    <xf numFmtId="0" fontId="40" fillId="2" borderId="0" xfId="0" applyFont="1" applyFill="1" applyAlignment="1">
      <alignment horizontal="left" vertical="center" indent="3"/>
    </xf>
    <xf numFmtId="0" fontId="44" fillId="2" borderId="0" xfId="0" applyFont="1" applyFill="1" applyAlignment="1">
      <alignment horizontal="center"/>
    </xf>
    <xf numFmtId="0" fontId="45" fillId="8" borderId="0" xfId="0" applyFont="1" applyFill="1" applyAlignment="1">
      <alignment horizontal="center" vertical="center"/>
    </xf>
    <xf numFmtId="0" fontId="45" fillId="8" borderId="34" xfId="0" applyFont="1" applyFill="1" applyBorder="1" applyAlignment="1">
      <alignment horizontal="center" vertical="center"/>
    </xf>
    <xf numFmtId="0" fontId="46" fillId="8" borderId="35" xfId="2" applyFont="1" applyFill="1" applyBorder="1" applyAlignment="1">
      <alignment horizontal="center" vertical="center"/>
    </xf>
    <xf numFmtId="0" fontId="46" fillId="8" borderId="36" xfId="2" applyFont="1" applyFill="1" applyBorder="1" applyAlignment="1">
      <alignment horizontal="center" vertical="center"/>
    </xf>
    <xf numFmtId="0" fontId="49" fillId="11" borderId="0" xfId="0" applyFont="1" applyFill="1" applyAlignment="1">
      <alignment horizontal="left"/>
    </xf>
    <xf numFmtId="0" fontId="0" fillId="4" borderId="0" xfId="0" applyFill="1" applyAlignment="1" applyProtection="1">
      <alignment horizontal="center"/>
      <protection locked="0"/>
    </xf>
    <xf numFmtId="0" fontId="3" fillId="2" borderId="12" xfId="0" applyFont="1" applyFill="1" applyBorder="1" applyAlignment="1">
      <alignment horizontal="center"/>
    </xf>
    <xf numFmtId="0" fontId="3" fillId="2" borderId="13" xfId="0" applyFont="1" applyFill="1" applyBorder="1" applyAlignment="1">
      <alignment horizontal="center"/>
    </xf>
    <xf numFmtId="0" fontId="34" fillId="11" borderId="0" xfId="0" applyFont="1" applyFill="1" applyAlignment="1">
      <alignment horizontal="center"/>
    </xf>
    <xf numFmtId="0" fontId="17" fillId="2" borderId="0" xfId="0" applyFont="1" applyFill="1" applyAlignment="1">
      <alignment horizontal="center" wrapText="1"/>
    </xf>
    <xf numFmtId="0" fontId="8" fillId="2" borderId="0" xfId="0" applyFont="1" applyFill="1" applyAlignment="1">
      <alignment horizontal="center" wrapText="1"/>
    </xf>
    <xf numFmtId="0" fontId="12" fillId="2" borderId="0" xfId="0" applyFont="1" applyFill="1" applyAlignment="1">
      <alignment horizontal="center"/>
    </xf>
    <xf numFmtId="0" fontId="3" fillId="2" borderId="0" xfId="0" applyFont="1" applyFill="1" applyAlignment="1">
      <alignment horizontal="center"/>
    </xf>
    <xf numFmtId="0" fontId="27" fillId="2" borderId="0" xfId="1" applyFill="1" applyBorder="1" applyAlignment="1" applyProtection="1">
      <alignment horizontal="center"/>
    </xf>
    <xf numFmtId="0" fontId="3" fillId="2" borderId="15" xfId="0" applyFont="1" applyFill="1" applyBorder="1" applyAlignment="1">
      <alignment horizontal="center"/>
    </xf>
    <xf numFmtId="0" fontId="3" fillId="2" borderId="0" xfId="0" applyFont="1" applyFill="1" applyAlignment="1">
      <alignment horizontal="left"/>
    </xf>
    <xf numFmtId="0" fontId="8" fillId="13" borderId="0" xfId="0" applyFont="1" applyFill="1" applyAlignment="1" applyProtection="1">
      <alignment horizontal="center" vertical="center" wrapText="1"/>
      <protection locked="0"/>
    </xf>
    <xf numFmtId="0" fontId="8" fillId="0" borderId="26" xfId="5" applyBorder="1" applyAlignment="1" applyProtection="1">
      <alignment horizontal="center"/>
      <protection locked="0"/>
    </xf>
    <xf numFmtId="0" fontId="8" fillId="0" borderId="43" xfId="5" applyBorder="1" applyAlignment="1" applyProtection="1">
      <alignment horizontal="center"/>
      <protection locked="0"/>
    </xf>
    <xf numFmtId="0" fontId="8" fillId="0" borderId="44" xfId="5" applyBorder="1" applyAlignment="1" applyProtection="1">
      <alignment horizontal="center"/>
      <protection locked="0"/>
    </xf>
    <xf numFmtId="0" fontId="8" fillId="0" borderId="41" xfId="5" applyBorder="1" applyAlignment="1" applyProtection="1">
      <alignment horizontal="center"/>
      <protection locked="0"/>
    </xf>
    <xf numFmtId="0" fontId="8" fillId="0" borderId="49" xfId="5" applyBorder="1" applyAlignment="1" applyProtection="1">
      <alignment horizontal="center"/>
      <protection locked="0"/>
    </xf>
    <xf numFmtId="0" fontId="8" fillId="0" borderId="50" xfId="5" applyBorder="1" applyAlignment="1" applyProtection="1">
      <alignment horizontal="center"/>
      <protection locked="0"/>
    </xf>
    <xf numFmtId="0" fontId="8" fillId="0" borderId="51" xfId="5" applyBorder="1" applyAlignment="1" applyProtection="1">
      <alignment horizontal="center"/>
      <protection locked="0"/>
    </xf>
    <xf numFmtId="0" fontId="49" fillId="11" borderId="1" xfId="5" applyFont="1" applyFill="1" applyBorder="1" applyAlignment="1">
      <alignment horizontal="center"/>
    </xf>
    <xf numFmtId="0" fontId="49" fillId="11" borderId="30" xfId="5" applyFont="1" applyFill="1" applyBorder="1" applyAlignment="1">
      <alignment horizontal="center"/>
    </xf>
    <xf numFmtId="0" fontId="49" fillId="11" borderId="38" xfId="5" applyFont="1" applyFill="1" applyBorder="1" applyAlignment="1">
      <alignment horizontal="center"/>
    </xf>
    <xf numFmtId="0" fontId="49" fillId="11" borderId="27" xfId="5" applyFont="1" applyFill="1" applyBorder="1" applyAlignment="1">
      <alignment horizontal="center"/>
    </xf>
    <xf numFmtId="0" fontId="52" fillId="0" borderId="0" xfId="5" applyFont="1" applyAlignment="1">
      <alignment horizontal="center" vertical="center"/>
    </xf>
    <xf numFmtId="0" fontId="52" fillId="0" borderId="37" xfId="5" applyFont="1" applyBorder="1" applyAlignment="1">
      <alignment horizontal="center" vertical="center"/>
    </xf>
    <xf numFmtId="0" fontId="63" fillId="13" borderId="26" xfId="5" applyFont="1" applyFill="1" applyBorder="1" applyAlignment="1">
      <alignment horizontal="center" vertical="center"/>
    </xf>
    <xf numFmtId="0" fontId="63" fillId="13" borderId="30" xfId="5" applyFont="1" applyFill="1" applyBorder="1" applyAlignment="1">
      <alignment horizontal="center" vertical="center"/>
    </xf>
    <xf numFmtId="0" fontId="54" fillId="2" borderId="1" xfId="5" applyFont="1" applyFill="1" applyBorder="1" applyAlignment="1">
      <alignment horizontal="right" vertical="center"/>
    </xf>
    <xf numFmtId="0" fontId="54" fillId="2" borderId="33" xfId="5" applyFont="1" applyFill="1" applyBorder="1" applyAlignment="1">
      <alignment horizontal="right" vertical="center"/>
    </xf>
    <xf numFmtId="0" fontId="33" fillId="11" borderId="0" xfId="5" applyFont="1" applyFill="1" applyAlignment="1">
      <alignment horizontal="center" vertical="center"/>
    </xf>
    <xf numFmtId="2" fontId="62" fillId="15" borderId="0" xfId="5" applyNumberFormat="1" applyFont="1" applyFill="1" applyAlignment="1">
      <alignment horizontal="center" vertical="center"/>
    </xf>
    <xf numFmtId="0" fontId="33" fillId="11" borderId="42" xfId="5" applyFont="1" applyFill="1" applyBorder="1" applyAlignment="1">
      <alignment horizontal="center" vertical="center"/>
    </xf>
    <xf numFmtId="0" fontId="33" fillId="11" borderId="33" xfId="5" applyFont="1" applyFill="1" applyBorder="1" applyAlignment="1">
      <alignment horizontal="center" vertical="center"/>
    </xf>
    <xf numFmtId="0" fontId="33" fillId="11" borderId="26" xfId="5" applyFont="1" applyFill="1" applyBorder="1" applyAlignment="1">
      <alignment horizontal="center" vertical="center"/>
    </xf>
    <xf numFmtId="0" fontId="8" fillId="2" borderId="52" xfId="5" applyFill="1" applyBorder="1" applyAlignment="1">
      <alignment horizontal="right" wrapText="1"/>
    </xf>
    <xf numFmtId="0" fontId="8" fillId="2" borderId="0" xfId="5" applyFill="1" applyAlignment="1">
      <alignment horizontal="right" wrapText="1"/>
    </xf>
    <xf numFmtId="0" fontId="33" fillId="0" borderId="0" xfId="5" applyFont="1" applyAlignment="1">
      <alignment horizontal="center" vertical="center"/>
    </xf>
    <xf numFmtId="0" fontId="50" fillId="3" borderId="0" xfId="5" applyFont="1" applyFill="1" applyAlignment="1">
      <alignment horizontal="center" vertical="center" wrapText="1"/>
    </xf>
    <xf numFmtId="0" fontId="8" fillId="0" borderId="1" xfId="5" applyBorder="1" applyAlignment="1" applyProtection="1">
      <alignment horizontal="center"/>
      <protection locked="0"/>
    </xf>
    <xf numFmtId="0" fontId="8" fillId="0" borderId="33" xfId="5" applyBorder="1" applyAlignment="1" applyProtection="1">
      <alignment horizontal="center"/>
      <protection locked="0"/>
    </xf>
    <xf numFmtId="0" fontId="8" fillId="0" borderId="38" xfId="5" applyBorder="1" applyAlignment="1" applyProtection="1">
      <alignment horizontal="center"/>
      <protection locked="0"/>
    </xf>
    <xf numFmtId="0" fontId="8" fillId="0" borderId="27" xfId="5" applyBorder="1" applyAlignment="1" applyProtection="1">
      <alignment horizontal="center"/>
      <protection locked="0"/>
    </xf>
    <xf numFmtId="0" fontId="54" fillId="2" borderId="0" xfId="5" applyFont="1" applyFill="1" applyAlignment="1">
      <alignment horizontal="center" vertical="center"/>
    </xf>
    <xf numFmtId="0" fontId="50" fillId="3" borderId="0" xfId="5" applyFont="1" applyFill="1" applyAlignment="1">
      <alignment horizontal="center" vertical="center"/>
    </xf>
    <xf numFmtId="2" fontId="50" fillId="16" borderId="0" xfId="5" applyNumberFormat="1" applyFont="1" applyFill="1" applyAlignment="1">
      <alignment horizontal="center" vertical="center"/>
    </xf>
    <xf numFmtId="0" fontId="53" fillId="13" borderId="0" xfId="5" applyFont="1" applyFill="1" applyAlignment="1" applyProtection="1">
      <alignment horizontal="center" vertical="center"/>
      <protection locked="0"/>
    </xf>
    <xf numFmtId="0" fontId="53" fillId="13" borderId="37" xfId="5" applyFont="1" applyFill="1" applyBorder="1" applyAlignment="1" applyProtection="1">
      <alignment horizontal="center" vertical="center"/>
      <protection locked="0"/>
    </xf>
    <xf numFmtId="0" fontId="33" fillId="11" borderId="30" xfId="5" applyFont="1" applyFill="1" applyBorder="1" applyAlignment="1">
      <alignment horizontal="center" vertical="center"/>
    </xf>
    <xf numFmtId="0" fontId="33" fillId="11" borderId="1" xfId="5" applyFont="1" applyFill="1" applyBorder="1" applyAlignment="1">
      <alignment horizontal="center" vertical="center"/>
    </xf>
    <xf numFmtId="0" fontId="8" fillId="2" borderId="0" xfId="5" applyFill="1" applyAlignment="1">
      <alignment horizontal="left" wrapText="1"/>
    </xf>
    <xf numFmtId="0" fontId="8" fillId="2" borderId="52" xfId="5" applyFill="1" applyBorder="1" applyAlignment="1">
      <alignment horizontal="left" wrapText="1"/>
    </xf>
    <xf numFmtId="0" fontId="33" fillId="11" borderId="0" xfId="5" applyFont="1" applyFill="1" applyAlignment="1">
      <alignment vertical="center"/>
    </xf>
    <xf numFmtId="0" fontId="33" fillId="0" borderId="0" xfId="5" applyFont="1" applyAlignment="1">
      <alignment horizontal="center"/>
    </xf>
    <xf numFmtId="0" fontId="49" fillId="0" borderId="0" xfId="5" applyFont="1" applyAlignment="1">
      <alignment horizontal="center"/>
    </xf>
    <xf numFmtId="0" fontId="8" fillId="2" borderId="1" xfId="5" applyFill="1" applyBorder="1" applyAlignment="1" applyProtection="1">
      <alignment horizontal="center" vertical="center"/>
      <protection locked="0"/>
    </xf>
    <xf numFmtId="0" fontId="2" fillId="2" borderId="13" xfId="5" applyFont="1" applyFill="1" applyBorder="1" applyAlignment="1">
      <alignment horizontal="right" vertical="center"/>
    </xf>
    <xf numFmtId="0" fontId="2" fillId="2" borderId="14" xfId="5" applyFont="1" applyFill="1" applyBorder="1" applyAlignment="1">
      <alignment horizontal="right" vertical="center"/>
    </xf>
    <xf numFmtId="0" fontId="5" fillId="3" borderId="10" xfId="5" applyFont="1" applyFill="1" applyBorder="1" applyAlignment="1">
      <alignment horizontal="center" vertical="center"/>
    </xf>
    <xf numFmtId="0" fontId="5" fillId="3" borderId="25" xfId="5" applyFont="1" applyFill="1" applyBorder="1" applyAlignment="1">
      <alignment horizontal="center" vertical="center"/>
    </xf>
    <xf numFmtId="0" fontId="39" fillId="2" borderId="22" xfId="5" applyFont="1" applyFill="1" applyBorder="1" applyAlignment="1">
      <alignment horizontal="right" vertical="center"/>
    </xf>
    <xf numFmtId="0" fontId="39" fillId="2" borderId="26" xfId="5" applyFont="1" applyFill="1" applyBorder="1" applyAlignment="1">
      <alignment horizontal="right" vertical="center"/>
    </xf>
    <xf numFmtId="0" fontId="11" fillId="3" borderId="10" xfId="5" applyFont="1" applyFill="1" applyBorder="1" applyAlignment="1">
      <alignment horizontal="center" vertical="center"/>
    </xf>
    <xf numFmtId="0" fontId="11" fillId="3" borderId="24" xfId="5" applyFont="1" applyFill="1" applyBorder="1" applyAlignment="1">
      <alignment horizontal="center" vertical="center"/>
    </xf>
    <xf numFmtId="0" fontId="11" fillId="3" borderId="25" xfId="5" applyFont="1" applyFill="1" applyBorder="1" applyAlignment="1">
      <alignment horizontal="center" vertical="center"/>
    </xf>
    <xf numFmtId="0" fontId="2" fillId="0" borderId="31" xfId="5" applyFont="1" applyBorder="1" applyAlignment="1" applyProtection="1">
      <alignment horizontal="center" vertical="center"/>
      <protection locked="0"/>
    </xf>
    <xf numFmtId="0" fontId="2" fillId="0" borderId="32" xfId="5" applyFont="1" applyBorder="1" applyAlignment="1" applyProtection="1">
      <alignment horizontal="center" vertical="center"/>
      <protection locked="0"/>
    </xf>
    <xf numFmtId="0" fontId="2" fillId="0" borderId="23" xfId="5" applyFont="1" applyBorder="1" applyAlignment="1" applyProtection="1">
      <alignment horizontal="center" vertical="center"/>
      <protection locked="0"/>
    </xf>
    <xf numFmtId="0" fontId="8" fillId="0" borderId="1" xfId="5" applyBorder="1" applyAlignment="1" applyProtection="1">
      <alignment horizontal="center" vertical="center"/>
      <protection locked="0"/>
    </xf>
    <xf numFmtId="0" fontId="8" fillId="0" borderId="3" xfId="5" applyBorder="1" applyAlignment="1" applyProtection="1">
      <alignment horizontal="center" vertical="center"/>
      <protection locked="0"/>
    </xf>
    <xf numFmtId="0" fontId="2" fillId="2" borderId="0" xfId="5" applyFont="1" applyFill="1" applyAlignment="1">
      <alignment horizontal="right" vertical="center"/>
    </xf>
    <xf numFmtId="0" fontId="2" fillId="2" borderId="6" xfId="5" applyFont="1" applyFill="1" applyBorder="1" applyAlignment="1">
      <alignment horizontal="right" vertical="center"/>
    </xf>
    <xf numFmtId="0" fontId="39" fillId="2" borderId="21" xfId="5" applyFont="1" applyFill="1" applyBorder="1" applyAlignment="1">
      <alignment horizontal="right" vertical="center"/>
    </xf>
    <xf numFmtId="0" fontId="39" fillId="2" borderId="1" xfId="5" applyFont="1" applyFill="1" applyBorder="1" applyAlignment="1">
      <alignment horizontal="right" vertical="center"/>
    </xf>
    <xf numFmtId="0" fontId="41" fillId="2" borderId="20" xfId="5" applyFont="1" applyFill="1" applyBorder="1" applyAlignment="1">
      <alignment horizontal="center" vertical="center"/>
    </xf>
    <xf numFmtId="0" fontId="41" fillId="2" borderId="18" xfId="5" applyFont="1" applyFill="1" applyBorder="1" applyAlignment="1">
      <alignment horizontal="center" vertical="center"/>
    </xf>
    <xf numFmtId="0" fontId="19" fillId="2" borderId="1" xfId="0" applyFont="1" applyFill="1" applyBorder="1" applyAlignment="1">
      <alignment horizontal="right" vertical="center" wrapText="1"/>
    </xf>
    <xf numFmtId="0" fontId="2" fillId="2" borderId="27"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protection locked="0"/>
    </xf>
    <xf numFmtId="0" fontId="2" fillId="2" borderId="33" xfId="0" applyFont="1" applyFill="1" applyBorder="1" applyAlignment="1" applyProtection="1">
      <alignment horizontal="center" vertical="center"/>
      <protection locked="0"/>
    </xf>
    <xf numFmtId="0" fontId="2" fillId="2" borderId="38" xfId="0" applyFont="1" applyFill="1" applyBorder="1" applyAlignment="1" applyProtection="1">
      <alignment horizontal="center" vertical="center"/>
      <protection locked="0"/>
    </xf>
    <xf numFmtId="0" fontId="2" fillId="2" borderId="1" xfId="0" applyFont="1" applyFill="1" applyBorder="1" applyAlignment="1">
      <alignment horizontal="center" vertical="center"/>
    </xf>
    <xf numFmtId="0" fontId="19" fillId="2" borderId="26" xfId="0" applyFont="1" applyFill="1" applyBorder="1" applyAlignment="1">
      <alignment horizontal="right" wrapText="1"/>
    </xf>
    <xf numFmtId="0" fontId="19" fillId="2" borderId="53" xfId="0" applyFont="1" applyFill="1" applyBorder="1" applyAlignment="1">
      <alignment horizontal="right" wrapText="1"/>
    </xf>
    <xf numFmtId="0" fontId="19" fillId="2" borderId="1" xfId="0" applyFont="1" applyFill="1" applyBorder="1" applyAlignment="1">
      <alignment horizontal="right" wrapText="1"/>
    </xf>
    <xf numFmtId="0" fontId="8" fillId="2" borderId="3" xfId="0" applyFont="1" applyFill="1" applyBorder="1" applyAlignment="1" applyProtection="1">
      <alignment horizontal="center" vertical="center"/>
      <protection locked="0"/>
    </xf>
    <xf numFmtId="0" fontId="8" fillId="2" borderId="30"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66" fillId="2" borderId="0" xfId="0" applyFont="1" applyFill="1" applyAlignment="1">
      <alignment horizontal="center" vertical="center"/>
    </xf>
    <xf numFmtId="0" fontId="0" fillId="2" borderId="1" xfId="0" applyFill="1" applyBorder="1" applyAlignment="1">
      <alignment horizontal="center" vertical="center"/>
    </xf>
    <xf numFmtId="0" fontId="8" fillId="0" borderId="1"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56" fillId="3" borderId="12" xfId="0" applyFont="1" applyFill="1" applyBorder="1" applyAlignment="1">
      <alignment horizontal="center" vertical="center"/>
    </xf>
    <xf numFmtId="0" fontId="56" fillId="3" borderId="14" xfId="0" applyFont="1" applyFill="1" applyBorder="1" applyAlignment="1">
      <alignment horizontal="center" vertical="center"/>
    </xf>
    <xf numFmtId="0" fontId="11" fillId="3" borderId="10" xfId="0" applyFont="1" applyFill="1" applyBorder="1" applyAlignment="1">
      <alignment horizontal="center" vertical="center"/>
    </xf>
    <xf numFmtId="0" fontId="11" fillId="3" borderId="24" xfId="0" applyFont="1" applyFill="1" applyBorder="1" applyAlignment="1">
      <alignment horizontal="center" vertical="center"/>
    </xf>
    <xf numFmtId="0" fontId="11" fillId="3" borderId="25" xfId="0" applyFont="1" applyFill="1" applyBorder="1" applyAlignment="1">
      <alignment horizontal="center" vertical="center"/>
    </xf>
    <xf numFmtId="0" fontId="2" fillId="0" borderId="18" xfId="0" applyFont="1" applyBorder="1" applyAlignment="1" applyProtection="1">
      <alignment horizontal="center" vertical="center"/>
      <protection locked="0"/>
    </xf>
    <xf numFmtId="0" fontId="19" fillId="2" borderId="0" xfId="0" applyFont="1" applyFill="1" applyAlignment="1">
      <alignment horizontal="right" wrapText="1"/>
    </xf>
    <xf numFmtId="0" fontId="0" fillId="0" borderId="15" xfId="0" applyBorder="1" applyAlignment="1"/>
    <xf numFmtId="0" fontId="0" fillId="0" borderId="5" xfId="0" applyBorder="1" applyAlignment="1"/>
    <xf numFmtId="0" fontId="0" fillId="0" borderId="1" xfId="0" applyBorder="1" applyAlignment="1"/>
  </cellXfs>
  <cellStyles count="7">
    <cellStyle name="Lien hypertexte" xfId="1" builtinId="8"/>
    <cellStyle name="Normal" xfId="0" builtinId="0"/>
    <cellStyle name="Normal 2" xfId="2" xr:uid="{00000000-0005-0000-0000-000002000000}"/>
    <cellStyle name="Normal 3" xfId="3" xr:uid="{00000000-0005-0000-0000-000003000000}"/>
    <cellStyle name="Normal 4" xfId="4" xr:uid="{00000000-0005-0000-0000-000004000000}"/>
    <cellStyle name="Normal 5" xfId="5" xr:uid="{00000000-0005-0000-0000-000005000000}"/>
    <cellStyle name="Normal 6" xfId="6" xr:uid="{13D0BFA4-85EE-4F4C-89B0-BD475EE5D77A}"/>
  </cellStyles>
  <dxfs count="7">
    <dxf>
      <fill>
        <patternFill>
          <bgColor rgb="FFFF9966"/>
        </patternFill>
      </fill>
    </dxf>
    <dxf>
      <font>
        <b val="0"/>
        <i val="0"/>
        <strike val="0"/>
        <condense val="0"/>
        <extend val="0"/>
        <outline val="0"/>
        <shadow val="0"/>
        <u val="none"/>
        <vertAlign val="baseline"/>
        <sz val="10"/>
        <color theme="3"/>
        <name val="Arial"/>
        <family val="2"/>
        <scheme val="none"/>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3"/>
        <name val="Arial"/>
        <family val="2"/>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3"/>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ustomXml" Target="../customXml/item1.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checked="Checked" firstButton="1" fmlaLink="'dif tumbling'!$L$2" noThreeD="1"/>
</file>

<file path=xl/ctrlProps/ctrlProp9.xml><?xml version="1.0" encoding="utf-8"?>
<formControlPr xmlns="http://schemas.microsoft.com/office/spreadsheetml/2009/9/main" objectType="Radio"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firstButton="1" fmlaLink="'dif tumbling'!$M$2" noThreeD="1"/>
</file>

<file path=xl/ctrlProps/ctrlProp12.xml><?xml version="1.0" encoding="utf-8"?>
<formControlPr xmlns="http://schemas.microsoft.com/office/spreadsheetml/2009/9/main" objectType="Radio" checked="Checked"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dif tumbling'!$N$2" noThreeD="1"/>
</file>

<file path=xl/ctrlProps/ctrlProp15.xml><?xml version="1.0" encoding="utf-8"?>
<formControlPr xmlns="http://schemas.microsoft.com/office/spreadsheetml/2009/9/main" objectType="Radio" checked="Checked"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checked="Checked" firstButton="1" fmlaLink="'dif mini tramp'!$L$2" noThreeD="1"/>
</file>

<file path=xl/ctrlProps/ctrlProp22.xml><?xml version="1.0" encoding="utf-8"?>
<formControlPr xmlns="http://schemas.microsoft.com/office/spreadsheetml/2009/9/main" objectType="Radio"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dif mini tramp'!$M$2" noThreeD="1"/>
</file>

<file path=xl/ctrlProps/ctrlProp25.xml><?xml version="1.0" encoding="utf-8"?>
<formControlPr xmlns="http://schemas.microsoft.com/office/spreadsheetml/2009/9/main" objectType="Radio" checked="Checked"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fmlaLink="'dif mini tramp'!$N$2" noThreeD="1"/>
</file>

<file path=xl/ctrlProps/ctrlProp28.xml><?xml version="1.0" encoding="utf-8"?>
<formControlPr xmlns="http://schemas.microsoft.com/office/spreadsheetml/2009/9/main" objectType="Radio" checked="Checked"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7.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9.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svg"/><Relationship Id="rId1" Type="http://schemas.openxmlformats.org/officeDocument/2006/relationships/image" Target="../media/image14.png"/><Relationship Id="rId4" Type="http://schemas.openxmlformats.org/officeDocument/2006/relationships/image" Target="../media/image13.jpeg"/></Relationships>
</file>

<file path=xl/drawings/_rels/drawing10.xml.rels><?xml version="1.0" encoding="UTF-8" standalone="yes"?>
<Relationships xmlns="http://schemas.openxmlformats.org/package/2006/relationships"><Relationship Id="rId8" Type="http://schemas.openxmlformats.org/officeDocument/2006/relationships/image" Target="../media/image24.svg"/><Relationship Id="rId3" Type="http://schemas.openxmlformats.org/officeDocument/2006/relationships/image" Target="../media/image19.png"/><Relationship Id="rId7" Type="http://schemas.openxmlformats.org/officeDocument/2006/relationships/image" Target="../media/image23.png"/><Relationship Id="rId2" Type="http://schemas.openxmlformats.org/officeDocument/2006/relationships/image" Target="../media/image18.svg"/><Relationship Id="rId1" Type="http://schemas.openxmlformats.org/officeDocument/2006/relationships/image" Target="../media/image17.png"/><Relationship Id="rId6" Type="http://schemas.openxmlformats.org/officeDocument/2006/relationships/image" Target="../media/image22.svg"/><Relationship Id="rId5" Type="http://schemas.openxmlformats.org/officeDocument/2006/relationships/image" Target="../media/image21.png"/><Relationship Id="rId4" Type="http://schemas.openxmlformats.org/officeDocument/2006/relationships/image" Target="../media/image20.svg"/><Relationship Id="rId9" Type="http://schemas.openxmlformats.org/officeDocument/2006/relationships/image" Target="../media/image25.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28.jpeg"/><Relationship Id="rId2" Type="http://schemas.openxmlformats.org/officeDocument/2006/relationships/image" Target="../media/image27.png"/><Relationship Id="rId1" Type="http://schemas.openxmlformats.org/officeDocument/2006/relationships/image" Target="../media/image2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1.jpeg"/><Relationship Id="rId2" Type="http://schemas.openxmlformats.org/officeDocument/2006/relationships/image" Target="../media/image30.png"/><Relationship Id="rId1" Type="http://schemas.openxmlformats.org/officeDocument/2006/relationships/image" Target="../media/image29.png"/></Relationships>
</file>

<file path=xl/drawings/drawing1.xml><?xml version="1.0" encoding="utf-8"?>
<xdr:wsDr xmlns:xdr="http://schemas.openxmlformats.org/drawingml/2006/spreadsheetDrawing" xmlns:a="http://schemas.openxmlformats.org/drawingml/2006/main">
  <xdr:twoCellAnchor>
    <xdr:from>
      <xdr:col>1</xdr:col>
      <xdr:colOff>3248025</xdr:colOff>
      <xdr:row>83</xdr:row>
      <xdr:rowOff>38100</xdr:rowOff>
    </xdr:from>
    <xdr:to>
      <xdr:col>2</xdr:col>
      <xdr:colOff>0</xdr:colOff>
      <xdr:row>83</xdr:row>
      <xdr:rowOff>165100</xdr:rowOff>
    </xdr:to>
    <xdr:pic>
      <xdr:nvPicPr>
        <xdr:cNvPr id="2" name="Picture 10">
          <a:extLst>
            <a:ext uri="{FF2B5EF4-FFF2-40B4-BE49-F238E27FC236}">
              <a16:creationId xmlns:a16="http://schemas.microsoft.com/office/drawing/2014/main" id="{10C4D9F6-C2ED-4372-B666-0304AD0650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6664" y="8124825"/>
          <a:ext cx="496661" cy="12563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3248025</xdr:colOff>
      <xdr:row>35</xdr:row>
      <xdr:rowOff>38100</xdr:rowOff>
    </xdr:from>
    <xdr:to>
      <xdr:col>2</xdr:col>
      <xdr:colOff>0</xdr:colOff>
      <xdr:row>35</xdr:row>
      <xdr:rowOff>165100</xdr:rowOff>
    </xdr:to>
    <xdr:pic>
      <xdr:nvPicPr>
        <xdr:cNvPr id="4" name="Picture 10">
          <a:extLst>
            <a:ext uri="{FF2B5EF4-FFF2-40B4-BE49-F238E27FC236}">
              <a16:creationId xmlns:a16="http://schemas.microsoft.com/office/drawing/2014/main" id="{E4F0EE60-D366-4CB3-BAFA-5DCB835D90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8189" y="8124825"/>
          <a:ext cx="125186" cy="12563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8</xdr:col>
      <xdr:colOff>704850</xdr:colOff>
      <xdr:row>37</xdr:row>
      <xdr:rowOff>0</xdr:rowOff>
    </xdr:to>
    <xdr:pic>
      <xdr:nvPicPr>
        <xdr:cNvPr id="16391" name="Picture 1" descr="http://jeanmarc.stoeffler.pagesperso-orange.fr/excel/images/macro_activer01.gif">
          <a:extLst>
            <a:ext uri="{FF2B5EF4-FFF2-40B4-BE49-F238E27FC236}">
              <a16:creationId xmlns:a16="http://schemas.microsoft.com/office/drawing/2014/main" id="{00000000-0008-0000-1500-0000074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28775"/>
          <a:ext cx="7410450" cy="579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39</xdr:row>
      <xdr:rowOff>0</xdr:rowOff>
    </xdr:from>
    <xdr:to>
      <xdr:col>4</xdr:col>
      <xdr:colOff>581025</xdr:colOff>
      <xdr:row>57</xdr:row>
      <xdr:rowOff>57150</xdr:rowOff>
    </xdr:to>
    <xdr:pic>
      <xdr:nvPicPr>
        <xdr:cNvPr id="16392" name="Picture 2" descr="http://jeanmarc.stoeffler.pagesperso-orange.fr/excel/images/macro_activer02.gif">
          <a:extLst>
            <a:ext uri="{FF2B5EF4-FFF2-40B4-BE49-F238E27FC236}">
              <a16:creationId xmlns:a16="http://schemas.microsoft.com/office/drawing/2014/main" id="{00000000-0008-0000-1500-0000084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829550"/>
          <a:ext cx="3933825" cy="3657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60</xdr:row>
      <xdr:rowOff>0</xdr:rowOff>
    </xdr:from>
    <xdr:to>
      <xdr:col>4</xdr:col>
      <xdr:colOff>409575</xdr:colOff>
      <xdr:row>67</xdr:row>
      <xdr:rowOff>47625</xdr:rowOff>
    </xdr:to>
    <xdr:pic>
      <xdr:nvPicPr>
        <xdr:cNvPr id="16393" name="Picture 3" descr="http://jeanmarc.stoeffler.pagesperso-orange.fr/excel/images/macro_activer03.gif">
          <a:extLst>
            <a:ext uri="{FF2B5EF4-FFF2-40B4-BE49-F238E27FC236}">
              <a16:creationId xmlns:a16="http://schemas.microsoft.com/office/drawing/2014/main" id="{00000000-0008-0000-1500-0000094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2049125"/>
          <a:ext cx="3762375"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1</xdr:row>
      <xdr:rowOff>152400</xdr:rowOff>
    </xdr:from>
    <xdr:to>
      <xdr:col>13</xdr:col>
      <xdr:colOff>342900</xdr:colOff>
      <xdr:row>27</xdr:row>
      <xdr:rowOff>161925</xdr:rowOff>
    </xdr:to>
    <xdr:pic>
      <xdr:nvPicPr>
        <xdr:cNvPr id="17413" name="Picture 2">
          <a:extLst>
            <a:ext uri="{FF2B5EF4-FFF2-40B4-BE49-F238E27FC236}">
              <a16:creationId xmlns:a16="http://schemas.microsoft.com/office/drawing/2014/main" id="{00000000-0008-0000-1600-0000054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47663"/>
          <a:ext cx="11144250" cy="5086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523875</xdr:colOff>
      <xdr:row>16</xdr:row>
      <xdr:rowOff>180975</xdr:rowOff>
    </xdr:from>
    <xdr:to>
      <xdr:col>13</xdr:col>
      <xdr:colOff>285750</xdr:colOff>
      <xdr:row>19</xdr:row>
      <xdr:rowOff>104775</xdr:rowOff>
    </xdr:to>
    <xdr:sp macro="" textlink="">
      <xdr:nvSpPr>
        <xdr:cNvPr id="3" name="ZoneTexte 2">
          <a:extLst>
            <a:ext uri="{FF2B5EF4-FFF2-40B4-BE49-F238E27FC236}">
              <a16:creationId xmlns:a16="http://schemas.microsoft.com/office/drawing/2014/main" id="{00000000-0008-0000-1600-000003000000}"/>
            </a:ext>
          </a:extLst>
        </xdr:cNvPr>
        <xdr:cNvSpPr txBox="1"/>
      </xdr:nvSpPr>
      <xdr:spPr>
        <a:xfrm>
          <a:off x="533400" y="3381375"/>
          <a:ext cx="10648950" cy="514350"/>
        </a:xfrm>
        <a:prstGeom prst="rect">
          <a:avLst/>
        </a:prstGeom>
        <a:solidFill>
          <a:schemeClr val="accent2">
            <a:alpha val="26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447305</xdr:colOff>
      <xdr:row>29</xdr:row>
      <xdr:rowOff>152250</xdr:rowOff>
    </xdr:from>
    <xdr:to>
      <xdr:col>8</xdr:col>
      <xdr:colOff>238125</xdr:colOff>
      <xdr:row>29</xdr:row>
      <xdr:rowOff>157024</xdr:rowOff>
    </xdr:to>
    <xdr:cxnSp macro="">
      <xdr:nvCxnSpPr>
        <xdr:cNvPr id="9" name="Connecteur droit avec flèche 8">
          <a:extLst>
            <a:ext uri="{FF2B5EF4-FFF2-40B4-BE49-F238E27FC236}">
              <a16:creationId xmlns:a16="http://schemas.microsoft.com/office/drawing/2014/main" id="{00000000-0008-0000-1700-000009000000}"/>
            </a:ext>
          </a:extLst>
        </xdr:cNvPr>
        <xdr:cNvCxnSpPr/>
      </xdr:nvCxnSpPr>
      <xdr:spPr bwMode="auto">
        <a:xfrm flipV="1">
          <a:off x="3800105" y="5952975"/>
          <a:ext cx="3143620" cy="4774"/>
        </a:xfrm>
        <a:prstGeom prst="straightConnector1">
          <a:avLst/>
        </a:prstGeom>
        <a:solidFill>
          <a:srgbClr val="FFFFFF"/>
        </a:solidFill>
        <a:ln w="38100" cap="flat" cmpd="sng" algn="ctr">
          <a:solidFill>
            <a:srgbClr val="000000"/>
          </a:solidFill>
          <a:prstDash val="solid"/>
          <a:round/>
          <a:headEnd type="triangle"/>
          <a:tailEnd type="triangle"/>
        </a:ln>
        <a:effectLst/>
      </xdr:spPr>
    </xdr:cxnSp>
    <xdr:clientData/>
  </xdr:twoCellAnchor>
  <xdr:twoCellAnchor editAs="oneCell">
    <xdr:from>
      <xdr:col>3</xdr:col>
      <xdr:colOff>23814</xdr:colOff>
      <xdr:row>3</xdr:row>
      <xdr:rowOff>195258</xdr:rowOff>
    </xdr:from>
    <xdr:to>
      <xdr:col>10</xdr:col>
      <xdr:colOff>423864</xdr:colOff>
      <xdr:row>14</xdr:row>
      <xdr:rowOff>188590</xdr:rowOff>
    </xdr:to>
    <xdr:pic>
      <xdr:nvPicPr>
        <xdr:cNvPr id="4" name="Image 3">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1"/>
        <a:stretch>
          <a:fillRect/>
        </a:stretch>
      </xdr:blipFill>
      <xdr:spPr>
        <a:xfrm>
          <a:off x="2538414" y="785808"/>
          <a:ext cx="6267450" cy="2141220"/>
        </a:xfrm>
        <a:prstGeom prst="rect">
          <a:avLst/>
        </a:prstGeom>
      </xdr:spPr>
    </xdr:pic>
    <xdr:clientData/>
  </xdr:twoCellAnchor>
  <xdr:twoCellAnchor editAs="oneCell">
    <xdr:from>
      <xdr:col>0</xdr:col>
      <xdr:colOff>828675</xdr:colOff>
      <xdr:row>19</xdr:row>
      <xdr:rowOff>142875</xdr:rowOff>
    </xdr:from>
    <xdr:to>
      <xdr:col>4</xdr:col>
      <xdr:colOff>437780</xdr:colOff>
      <xdr:row>30</xdr:row>
      <xdr:rowOff>161648</xdr:rowOff>
    </xdr:to>
    <xdr:pic>
      <xdr:nvPicPr>
        <xdr:cNvPr id="6" name="Image 5">
          <a:extLst>
            <a:ext uri="{FF2B5EF4-FFF2-40B4-BE49-F238E27FC236}">
              <a16:creationId xmlns:a16="http://schemas.microsoft.com/office/drawing/2014/main" id="{00000000-0008-0000-1700-000006000000}"/>
            </a:ext>
          </a:extLst>
        </xdr:cNvPr>
        <xdr:cNvPicPr>
          <a:picLocks noChangeAspect="1"/>
        </xdr:cNvPicPr>
      </xdr:nvPicPr>
      <xdr:blipFill>
        <a:blip xmlns:r="http://schemas.openxmlformats.org/officeDocument/2006/relationships" r:embed="rId2"/>
        <a:stretch>
          <a:fillRect/>
        </a:stretch>
      </xdr:blipFill>
      <xdr:spPr>
        <a:xfrm>
          <a:off x="828675" y="3943350"/>
          <a:ext cx="2961905" cy="2219048"/>
        </a:xfrm>
        <a:prstGeom prst="rect">
          <a:avLst/>
        </a:prstGeom>
      </xdr:spPr>
    </xdr:pic>
    <xdr:clientData/>
  </xdr:twoCellAnchor>
  <xdr:twoCellAnchor editAs="oneCell">
    <xdr:from>
      <xdr:col>8</xdr:col>
      <xdr:colOff>228600</xdr:colOff>
      <xdr:row>19</xdr:row>
      <xdr:rowOff>47625</xdr:rowOff>
    </xdr:from>
    <xdr:to>
      <xdr:col>11</xdr:col>
      <xdr:colOff>590190</xdr:colOff>
      <xdr:row>31</xdr:row>
      <xdr:rowOff>47325</xdr:rowOff>
    </xdr:to>
    <xdr:pic>
      <xdr:nvPicPr>
        <xdr:cNvPr id="7" name="Image 6">
          <a:extLst>
            <a:ext uri="{FF2B5EF4-FFF2-40B4-BE49-F238E27FC236}">
              <a16:creationId xmlns:a16="http://schemas.microsoft.com/office/drawing/2014/main" id="{00000000-0008-0000-1700-000007000000}"/>
            </a:ext>
          </a:extLst>
        </xdr:cNvPr>
        <xdr:cNvPicPr>
          <a:picLocks noChangeAspect="1"/>
        </xdr:cNvPicPr>
      </xdr:nvPicPr>
      <xdr:blipFill>
        <a:blip xmlns:r="http://schemas.openxmlformats.org/officeDocument/2006/relationships" r:embed="rId3"/>
        <a:stretch>
          <a:fillRect/>
        </a:stretch>
      </xdr:blipFill>
      <xdr:spPr>
        <a:xfrm>
          <a:off x="6934200" y="3848100"/>
          <a:ext cx="2876190" cy="240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789384</xdr:colOff>
      <xdr:row>10</xdr:row>
      <xdr:rowOff>47626</xdr:rowOff>
    </xdr:from>
    <xdr:to>
      <xdr:col>11</xdr:col>
      <xdr:colOff>28098</xdr:colOff>
      <xdr:row>15</xdr:row>
      <xdr:rowOff>133690</xdr:rowOff>
    </xdr:to>
    <xdr:pic>
      <xdr:nvPicPr>
        <xdr:cNvPr id="2" name="Image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a:stretch>
          <a:fillRect/>
        </a:stretch>
      </xdr:blipFill>
      <xdr:spPr>
        <a:xfrm>
          <a:off x="1628775" y="1762126"/>
          <a:ext cx="8292053" cy="1268016"/>
        </a:xfrm>
        <a:prstGeom prst="rect">
          <a:avLst/>
        </a:prstGeom>
      </xdr:spPr>
    </xdr:pic>
    <xdr:clientData/>
  </xdr:twoCellAnchor>
  <xdr:twoCellAnchor editAs="oneCell">
    <xdr:from>
      <xdr:col>1</xdr:col>
      <xdr:colOff>689372</xdr:colOff>
      <xdr:row>15</xdr:row>
      <xdr:rowOff>44053</xdr:rowOff>
    </xdr:from>
    <xdr:to>
      <xdr:col>10</xdr:col>
      <xdr:colOff>1514049</xdr:colOff>
      <xdr:row>40</xdr:row>
      <xdr:rowOff>20582</xdr:rowOff>
    </xdr:to>
    <xdr:pic>
      <xdr:nvPicPr>
        <xdr:cNvPr id="3" name="Image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2"/>
        <a:stretch>
          <a:fillRect/>
        </a:stretch>
      </xdr:blipFill>
      <xdr:spPr>
        <a:xfrm>
          <a:off x="1528763" y="2943226"/>
          <a:ext cx="8133240" cy="399216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647700</xdr:colOff>
      <xdr:row>0</xdr:row>
      <xdr:rowOff>152400</xdr:rowOff>
    </xdr:from>
    <xdr:to>
      <xdr:col>12</xdr:col>
      <xdr:colOff>157795</xdr:colOff>
      <xdr:row>10</xdr:row>
      <xdr:rowOff>164852</xdr:rowOff>
    </xdr:to>
    <xdr:pic>
      <xdr:nvPicPr>
        <xdr:cNvPr id="2" name="Image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a:stretch>
          <a:fillRect/>
        </a:stretch>
      </xdr:blipFill>
      <xdr:spPr>
        <a:xfrm>
          <a:off x="2273300" y="152400"/>
          <a:ext cx="7638095" cy="1980952"/>
        </a:xfrm>
        <a:prstGeom prst="rect">
          <a:avLst/>
        </a:prstGeom>
      </xdr:spPr>
    </xdr:pic>
    <xdr:clientData/>
  </xdr:twoCellAnchor>
  <xdr:twoCellAnchor editAs="oneCell">
    <xdr:from>
      <xdr:col>1</xdr:col>
      <xdr:colOff>781051</xdr:colOff>
      <xdr:row>15</xdr:row>
      <xdr:rowOff>57150</xdr:rowOff>
    </xdr:from>
    <xdr:to>
      <xdr:col>11</xdr:col>
      <xdr:colOff>254001</xdr:colOff>
      <xdr:row>27</xdr:row>
      <xdr:rowOff>111628</xdr:rowOff>
    </xdr:to>
    <xdr:pic>
      <xdr:nvPicPr>
        <xdr:cNvPr id="3" name="Image 2">
          <a:extLst>
            <a:ext uri="{FF2B5EF4-FFF2-40B4-BE49-F238E27FC236}">
              <a16:creationId xmlns:a16="http://schemas.microsoft.com/office/drawing/2014/main" id="{00000000-0008-0000-1900-000003000000}"/>
            </a:ext>
          </a:extLst>
        </xdr:cNvPr>
        <xdr:cNvPicPr>
          <a:picLocks noChangeAspect="1"/>
        </xdr:cNvPicPr>
      </xdr:nvPicPr>
      <xdr:blipFill>
        <a:blip xmlns:r="http://schemas.openxmlformats.org/officeDocument/2006/relationships" r:embed="rId2"/>
        <a:stretch>
          <a:fillRect/>
        </a:stretch>
      </xdr:blipFill>
      <xdr:spPr>
        <a:xfrm>
          <a:off x="1593851" y="3009900"/>
          <a:ext cx="7600950" cy="241667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184150</xdr:colOff>
          <xdr:row>1</xdr:row>
          <xdr:rowOff>12700</xdr:rowOff>
        </xdr:from>
        <xdr:to>
          <xdr:col>8</xdr:col>
          <xdr:colOff>31750</xdr:colOff>
          <xdr:row>1</xdr:row>
          <xdr:rowOff>222250</xdr:rowOff>
        </xdr:to>
        <xdr:sp macro="" textlink="">
          <xdr:nvSpPr>
            <xdr:cNvPr id="10252" name="Button 12" hidden="1">
              <a:extLst>
                <a:ext uri="{63B3BB69-23CF-44E3-9099-C40C66FF867C}">
                  <a14:compatExt spid="_x0000_s10252"/>
                </a:ext>
                <a:ext uri="{FF2B5EF4-FFF2-40B4-BE49-F238E27FC236}">
                  <a16:creationId xmlns:a16="http://schemas.microsoft.com/office/drawing/2014/main" id="{00000000-0008-0000-1B00-00000C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222250</xdr:colOff>
          <xdr:row>49</xdr:row>
          <xdr:rowOff>190500</xdr:rowOff>
        </xdr:from>
        <xdr:to>
          <xdr:col>1</xdr:col>
          <xdr:colOff>1441450</xdr:colOff>
          <xdr:row>51</xdr:row>
          <xdr:rowOff>38100</xdr:rowOff>
        </xdr:to>
        <xdr:sp macro="" textlink="">
          <xdr:nvSpPr>
            <xdr:cNvPr id="10256" name="Button 16" hidden="1">
              <a:extLst>
                <a:ext uri="{63B3BB69-23CF-44E3-9099-C40C66FF867C}">
                  <a14:compatExt spid="_x0000_s10256"/>
                </a:ext>
                <a:ext uri="{FF2B5EF4-FFF2-40B4-BE49-F238E27FC236}">
                  <a16:creationId xmlns:a16="http://schemas.microsoft.com/office/drawing/2014/main" id="{00000000-0008-0000-1B00-000010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Test</a:t>
              </a:r>
            </a:p>
          </xdr:txBody>
        </xdr:sp>
        <xdr:clientData fPrintsWithSheet="0"/>
      </xdr:twoCellAnchor>
    </mc:Choice>
    <mc:Fallback/>
  </mc:AlternateContent>
  <xdr:twoCellAnchor>
    <xdr:from>
      <xdr:col>7</xdr:col>
      <xdr:colOff>635001</xdr:colOff>
      <xdr:row>9</xdr:row>
      <xdr:rowOff>186764</xdr:rowOff>
    </xdr:from>
    <xdr:to>
      <xdr:col>10</xdr:col>
      <xdr:colOff>388472</xdr:colOff>
      <xdr:row>15</xdr:row>
      <xdr:rowOff>37354</xdr:rowOff>
    </xdr:to>
    <xdr:sp macro="" textlink="">
      <xdr:nvSpPr>
        <xdr:cNvPr id="2" name="ZoneTexte 1">
          <a:extLst>
            <a:ext uri="{FF2B5EF4-FFF2-40B4-BE49-F238E27FC236}">
              <a16:creationId xmlns:a16="http://schemas.microsoft.com/office/drawing/2014/main" id="{00000000-0008-0000-1A00-000002000000}"/>
            </a:ext>
          </a:extLst>
        </xdr:cNvPr>
        <xdr:cNvSpPr txBox="1"/>
      </xdr:nvSpPr>
      <xdr:spPr>
        <a:xfrm>
          <a:off x="7933766" y="1987176"/>
          <a:ext cx="2263588" cy="1023472"/>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Si votre club ne se trouve pas dans la liste :</a:t>
          </a:r>
          <a:r>
            <a:rPr lang="fr-FR" sz="1100" baseline="0"/>
            <a:t> sélectionner le premier choix 1-Club Introuvable et remonter l'information à l'@mail </a:t>
          </a:r>
          <a:r>
            <a:rPr lang="fr-FR" sz="1100" b="0" i="0" u="sng" strike="noStrike">
              <a:solidFill>
                <a:schemeClr val="dk1"/>
              </a:solidFill>
              <a:effectLst/>
              <a:latin typeface="+mn-lt"/>
              <a:ea typeface="+mn-ea"/>
              <a:cs typeface="+mn-cs"/>
              <a:hlinkClick xmlns:r="http://schemas.openxmlformats.org/officeDocument/2006/relationships" r:id=""/>
            </a:rPr>
            <a:t>responsablejugeteamgym@ffgym.fr</a:t>
          </a:r>
          <a:r>
            <a:rPr lang="fr-FR"/>
            <a:t> </a:t>
          </a:r>
          <a:endParaRPr lang="fr-FR" sz="1100"/>
        </a:p>
      </xdr:txBody>
    </xdr:sp>
    <xdr:clientData/>
  </xdr:twoCellAnchor>
  <xdr:twoCellAnchor>
    <xdr:from>
      <xdr:col>5</xdr:col>
      <xdr:colOff>67237</xdr:colOff>
      <xdr:row>12</xdr:row>
      <xdr:rowOff>121024</xdr:rowOff>
    </xdr:from>
    <xdr:to>
      <xdr:col>7</xdr:col>
      <xdr:colOff>635001</xdr:colOff>
      <xdr:row>13</xdr:row>
      <xdr:rowOff>20170</xdr:rowOff>
    </xdr:to>
    <xdr:cxnSp macro="">
      <xdr:nvCxnSpPr>
        <xdr:cNvPr id="4" name="Connecteur droit avec flèche 3">
          <a:extLst>
            <a:ext uri="{FF2B5EF4-FFF2-40B4-BE49-F238E27FC236}">
              <a16:creationId xmlns:a16="http://schemas.microsoft.com/office/drawing/2014/main" id="{00000000-0008-0000-1A00-000004000000}"/>
            </a:ext>
          </a:extLst>
        </xdr:cNvPr>
        <xdr:cNvCxnSpPr/>
      </xdr:nvCxnSpPr>
      <xdr:spPr bwMode="auto">
        <a:xfrm flipH="1">
          <a:off x="6163237" y="2534024"/>
          <a:ext cx="1755214" cy="9599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mc:AlternateContent xmlns:mc="http://schemas.openxmlformats.org/markup-compatibility/2006">
    <mc:Choice xmlns:a14="http://schemas.microsoft.com/office/drawing/2010/main" Requires="a14">
      <xdr:twoCellAnchor>
        <xdr:from>
          <xdr:col>5</xdr:col>
          <xdr:colOff>203200</xdr:colOff>
          <xdr:row>5</xdr:row>
          <xdr:rowOff>0</xdr:rowOff>
        </xdr:from>
        <xdr:to>
          <xdr:col>8</xdr:col>
          <xdr:colOff>374650</xdr:colOff>
          <xdr:row>7</xdr:row>
          <xdr:rowOff>88900</xdr:rowOff>
        </xdr:to>
        <xdr:sp macro="" textlink="">
          <xdr:nvSpPr>
            <xdr:cNvPr id="10264" name="Button 24" hidden="1">
              <a:extLst>
                <a:ext uri="{63B3BB69-23CF-44E3-9099-C40C66FF867C}">
                  <a14:compatExt spid="_x0000_s10264"/>
                </a:ext>
                <a:ext uri="{FF2B5EF4-FFF2-40B4-BE49-F238E27FC236}">
                  <a16:creationId xmlns:a16="http://schemas.microsoft.com/office/drawing/2014/main" id="{00000000-0008-0000-1B00-000018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Extract PDF</a:t>
              </a:r>
            </a:p>
          </xdr:txBody>
        </xdr:sp>
        <xdr:clientData fPrintsWithSheet="0"/>
      </xdr:twoCellAnchor>
    </mc:Choice>
    <mc:Fallback/>
  </mc:AlternateContent>
  <xdr:twoCellAnchor>
    <xdr:from>
      <xdr:col>8</xdr:col>
      <xdr:colOff>774142</xdr:colOff>
      <xdr:row>2</xdr:row>
      <xdr:rowOff>59951</xdr:rowOff>
    </xdr:from>
    <xdr:to>
      <xdr:col>11</xdr:col>
      <xdr:colOff>381001</xdr:colOff>
      <xdr:row>7</xdr:row>
      <xdr:rowOff>38100</xdr:rowOff>
    </xdr:to>
    <xdr:sp macro="" textlink="">
      <xdr:nvSpPr>
        <xdr:cNvPr id="3" name="ZoneTexte 2">
          <a:extLst>
            <a:ext uri="{FF2B5EF4-FFF2-40B4-BE49-F238E27FC236}">
              <a16:creationId xmlns:a16="http://schemas.microsoft.com/office/drawing/2014/main" id="{00000000-0008-0000-1A00-000003000000}"/>
            </a:ext>
          </a:extLst>
        </xdr:cNvPr>
        <xdr:cNvSpPr txBox="1"/>
      </xdr:nvSpPr>
      <xdr:spPr>
        <a:xfrm>
          <a:off x="8908492" y="498101"/>
          <a:ext cx="2121459" cy="978274"/>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Utilisez ce bouton pour générer</a:t>
          </a:r>
          <a:r>
            <a:rPr lang="fr-FR" sz="1100" baseline="0"/>
            <a:t> trois fichiers pdf. Un par agrès. </a:t>
          </a:r>
        </a:p>
        <a:p>
          <a:r>
            <a:rPr lang="fr-FR" sz="1100" baseline="0"/>
            <a:t>Les fichiers sont enregistrés au même endroit que le fichier excel.</a:t>
          </a:r>
          <a:endParaRPr lang="fr-FR" sz="1100"/>
        </a:p>
      </xdr:txBody>
    </xdr:sp>
    <xdr:clientData/>
  </xdr:twoCellAnchor>
  <xdr:twoCellAnchor>
    <xdr:from>
      <xdr:col>8</xdr:col>
      <xdr:colOff>95250</xdr:colOff>
      <xdr:row>3</xdr:row>
      <xdr:rowOff>177800</xdr:rowOff>
    </xdr:from>
    <xdr:to>
      <xdr:col>8</xdr:col>
      <xdr:colOff>787400</xdr:colOff>
      <xdr:row>5</xdr:row>
      <xdr:rowOff>66675</xdr:rowOff>
    </xdr:to>
    <xdr:cxnSp macro="">
      <xdr:nvCxnSpPr>
        <xdr:cNvPr id="5" name="Connecteur droit avec flèche 4">
          <a:extLst>
            <a:ext uri="{FF2B5EF4-FFF2-40B4-BE49-F238E27FC236}">
              <a16:creationId xmlns:a16="http://schemas.microsoft.com/office/drawing/2014/main" id="{00000000-0008-0000-1A00-000005000000}"/>
            </a:ext>
          </a:extLst>
        </xdr:cNvPr>
        <xdr:cNvCxnSpPr/>
      </xdr:nvCxnSpPr>
      <xdr:spPr bwMode="auto">
        <a:xfrm flipH="1">
          <a:off x="8229600" y="815975"/>
          <a:ext cx="692150" cy="28892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editAs="oneCell">
    <xdr:from>
      <xdr:col>0</xdr:col>
      <xdr:colOff>0</xdr:colOff>
      <xdr:row>1</xdr:row>
      <xdr:rowOff>44450</xdr:rowOff>
    </xdr:from>
    <xdr:to>
      <xdr:col>0</xdr:col>
      <xdr:colOff>1228725</xdr:colOff>
      <xdr:row>4</xdr:row>
      <xdr:rowOff>86006</xdr:rowOff>
    </xdr:to>
    <xdr:pic>
      <xdr:nvPicPr>
        <xdr:cNvPr id="7" name="Image 6">
          <a:extLst>
            <a:ext uri="{FF2B5EF4-FFF2-40B4-BE49-F238E27FC236}">
              <a16:creationId xmlns:a16="http://schemas.microsoft.com/office/drawing/2014/main" id="{4D4C77D6-7CE8-1A2A-4394-2F59877B9C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60350"/>
          <a:ext cx="1231900" cy="65433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16</xdr:col>
      <xdr:colOff>812657</xdr:colOff>
      <xdr:row>3</xdr:row>
      <xdr:rowOff>77840</xdr:rowOff>
    </xdr:from>
    <xdr:ext cx="415636" cy="277091"/>
    <xdr:sp macro="" textlink="">
      <xdr:nvSpPr>
        <xdr:cNvPr id="3" name="Text Box 15">
          <a:extLst>
            <a:ext uri="{FF2B5EF4-FFF2-40B4-BE49-F238E27FC236}">
              <a16:creationId xmlns:a16="http://schemas.microsoft.com/office/drawing/2014/main" id="{00000000-0008-0000-1B00-000003000000}"/>
            </a:ext>
          </a:extLst>
        </xdr:cNvPr>
        <xdr:cNvSpPr txBox="1">
          <a:spLocks noChangeArrowheads="1"/>
        </xdr:cNvSpPr>
      </xdr:nvSpPr>
      <xdr:spPr bwMode="auto">
        <a:xfrm>
          <a:off x="16909907" y="1043947"/>
          <a:ext cx="415636" cy="277091"/>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050" b="0" i="0" u="none" strike="noStrike" baseline="0">
              <a:solidFill>
                <a:srgbClr val="000000"/>
              </a:solidFill>
              <a:latin typeface="Times New Roman"/>
              <a:cs typeface="Times New Roman"/>
            </a:rPr>
            <a:t>VA</a:t>
          </a:r>
        </a:p>
      </xdr:txBody>
    </xdr:sp>
    <xdr:clientData/>
  </xdr:oneCellAnchor>
  <xdr:oneCellAnchor>
    <xdr:from>
      <xdr:col>17</xdr:col>
      <xdr:colOff>6627</xdr:colOff>
      <xdr:row>3</xdr:row>
      <xdr:rowOff>1353678</xdr:rowOff>
    </xdr:from>
    <xdr:ext cx="364462" cy="286636"/>
    <xdr:sp macro="" textlink="">
      <xdr:nvSpPr>
        <xdr:cNvPr id="4" name="Text Box 15">
          <a:extLst>
            <a:ext uri="{FF2B5EF4-FFF2-40B4-BE49-F238E27FC236}">
              <a16:creationId xmlns:a16="http://schemas.microsoft.com/office/drawing/2014/main" id="{00000000-0008-0000-1B00-000004000000}"/>
            </a:ext>
          </a:extLst>
        </xdr:cNvPr>
        <xdr:cNvSpPr txBox="1">
          <a:spLocks noChangeArrowheads="1"/>
        </xdr:cNvSpPr>
      </xdr:nvSpPr>
      <xdr:spPr bwMode="auto">
        <a:xfrm>
          <a:off x="16947520" y="2319785"/>
          <a:ext cx="364462" cy="286636"/>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a:effectLst/>
              <a:latin typeface="+mn-lt"/>
              <a:ea typeface="+mn-ea"/>
              <a:cs typeface="+mn-cs"/>
            </a:rPr>
            <a:t>SR→ </a:t>
          </a:r>
          <a:r>
            <a:rPr lang="fr-FR" sz="1100" b="0" i="0" u="none" strike="noStrike" baseline="0">
              <a:solidFill>
                <a:srgbClr val="000000"/>
              </a:solidFill>
              <a:latin typeface="Times New Roman"/>
              <a:cs typeface="Times New Roman"/>
            </a:rPr>
            <a:t> </a:t>
          </a:r>
        </a:p>
      </xdr:txBody>
    </xdr:sp>
    <xdr:clientData/>
  </xdr:oneCellAnchor>
  <xdr:twoCellAnchor>
    <xdr:from>
      <xdr:col>16</xdr:col>
      <xdr:colOff>835304</xdr:colOff>
      <xdr:row>3</xdr:row>
      <xdr:rowOff>518851</xdr:rowOff>
    </xdr:from>
    <xdr:to>
      <xdr:col>16</xdr:col>
      <xdr:colOff>835304</xdr:colOff>
      <xdr:row>3</xdr:row>
      <xdr:rowOff>820476</xdr:rowOff>
    </xdr:to>
    <xdr:cxnSp macro="">
      <xdr:nvCxnSpPr>
        <xdr:cNvPr id="8" name="Connecteur droit avec flèche 53">
          <a:extLst>
            <a:ext uri="{FF2B5EF4-FFF2-40B4-BE49-F238E27FC236}">
              <a16:creationId xmlns:a16="http://schemas.microsoft.com/office/drawing/2014/main" id="{00000000-0008-0000-1B00-000008000000}"/>
            </a:ext>
          </a:extLst>
        </xdr:cNvPr>
        <xdr:cNvCxnSpPr>
          <a:cxnSpLocks noChangeShapeType="1"/>
        </xdr:cNvCxnSpPr>
      </xdr:nvCxnSpPr>
      <xdr:spPr bwMode="auto">
        <a:xfrm flipV="1">
          <a:off x="16932554" y="1484958"/>
          <a:ext cx="0" cy="301625"/>
        </a:xfrm>
        <a:prstGeom prst="straightConnector1">
          <a:avLst/>
        </a:prstGeom>
        <a:noFill/>
        <a:ln w="28575" algn="ctr">
          <a:solidFill>
            <a:srgbClr val="000000"/>
          </a:solidFill>
          <a:round/>
          <a:headEnd/>
          <a:tailEnd type="triangle" w="med" len="med"/>
        </a:ln>
      </xdr:spPr>
    </xdr:cxnSp>
    <xdr:clientData/>
  </xdr:twoCellAnchor>
  <xdr:oneCellAnchor>
    <xdr:from>
      <xdr:col>17</xdr:col>
      <xdr:colOff>9449</xdr:colOff>
      <xdr:row>3</xdr:row>
      <xdr:rowOff>971335</xdr:rowOff>
    </xdr:from>
    <xdr:ext cx="365239" cy="290481"/>
    <xdr:sp macro="" textlink="">
      <xdr:nvSpPr>
        <xdr:cNvPr id="9" name="Text Box 15">
          <a:extLst>
            <a:ext uri="{FF2B5EF4-FFF2-40B4-BE49-F238E27FC236}">
              <a16:creationId xmlns:a16="http://schemas.microsoft.com/office/drawing/2014/main" id="{00000000-0008-0000-1B00-000009000000}"/>
            </a:ext>
          </a:extLst>
        </xdr:cNvPr>
        <xdr:cNvSpPr txBox="1">
          <a:spLocks noChangeArrowheads="1"/>
        </xdr:cNvSpPr>
      </xdr:nvSpPr>
      <xdr:spPr bwMode="auto">
        <a:xfrm>
          <a:off x="16950342" y="1937442"/>
          <a:ext cx="365239" cy="290481"/>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a:effectLst/>
              <a:latin typeface="+mn-lt"/>
              <a:ea typeface="+mn-ea"/>
              <a:cs typeface="+mn-cs"/>
            </a:rPr>
            <a:t>→ SR </a:t>
          </a:r>
          <a:r>
            <a:rPr lang="fr-FR" sz="1100" b="0" i="0" u="none" strike="noStrike" baseline="0">
              <a:solidFill>
                <a:srgbClr val="000000"/>
              </a:solidFill>
              <a:latin typeface="Times New Roman"/>
              <a:cs typeface="Times New Roman"/>
            </a:rPr>
            <a:t> </a:t>
          </a:r>
        </a:p>
      </xdr:txBody>
    </xdr:sp>
    <xdr:clientData/>
  </xdr:oneCellAnchor>
  <xdr:twoCellAnchor>
    <xdr:from>
      <xdr:col>17</xdr:col>
      <xdr:colOff>95250</xdr:colOff>
      <xdr:row>6</xdr:row>
      <xdr:rowOff>76200</xdr:rowOff>
    </xdr:from>
    <xdr:to>
      <xdr:col>17</xdr:col>
      <xdr:colOff>238125</xdr:colOff>
      <xdr:row>7</xdr:row>
      <xdr:rowOff>0</xdr:rowOff>
    </xdr:to>
    <xdr:sp macro="" textlink="">
      <xdr:nvSpPr>
        <xdr:cNvPr id="64" name="Organigramme : Jonction de sommaire 63">
          <a:extLst>
            <a:ext uri="{FF2B5EF4-FFF2-40B4-BE49-F238E27FC236}">
              <a16:creationId xmlns:a16="http://schemas.microsoft.com/office/drawing/2014/main" id="{00000000-0008-0000-1B00-000040000000}"/>
            </a:ext>
          </a:extLst>
        </xdr:cNvPr>
        <xdr:cNvSpPr/>
      </xdr:nvSpPr>
      <xdr:spPr bwMode="auto">
        <a:xfrm>
          <a:off x="13106400" y="2809875"/>
          <a:ext cx="142875" cy="123825"/>
        </a:xfrm>
        <a:prstGeom prst="flowChartSummingJunction">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fr-FR" sz="1100"/>
        </a:p>
      </xdr:txBody>
    </xdr:sp>
    <xdr:clientData/>
  </xdr:twoCellAnchor>
  <xdr:oneCellAnchor>
    <xdr:from>
      <xdr:col>19</xdr:col>
      <xdr:colOff>660180</xdr:colOff>
      <xdr:row>3</xdr:row>
      <xdr:rowOff>321576</xdr:rowOff>
    </xdr:from>
    <xdr:ext cx="447676" cy="247648"/>
    <xdr:sp macro="" textlink="">
      <xdr:nvSpPr>
        <xdr:cNvPr id="126" name="Text Box 15">
          <a:extLst>
            <a:ext uri="{FF2B5EF4-FFF2-40B4-BE49-F238E27FC236}">
              <a16:creationId xmlns:a16="http://schemas.microsoft.com/office/drawing/2014/main" id="{00000000-0008-0000-1B00-00007E000000}"/>
            </a:ext>
          </a:extLst>
        </xdr:cNvPr>
        <xdr:cNvSpPr txBox="1">
          <a:spLocks noChangeArrowheads="1"/>
        </xdr:cNvSpPr>
      </xdr:nvSpPr>
      <xdr:spPr bwMode="auto">
        <a:xfrm>
          <a:off x="19274751" y="1287683"/>
          <a:ext cx="447676" cy="247648"/>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GF</a:t>
          </a:r>
        </a:p>
      </xdr:txBody>
    </xdr:sp>
    <xdr:clientData/>
  </xdr:oneCellAnchor>
  <xdr:oneCellAnchor>
    <xdr:from>
      <xdr:col>19</xdr:col>
      <xdr:colOff>84749</xdr:colOff>
      <xdr:row>3</xdr:row>
      <xdr:rowOff>323435</xdr:rowOff>
    </xdr:from>
    <xdr:ext cx="447676" cy="247648"/>
    <xdr:sp macro="" textlink="">
      <xdr:nvSpPr>
        <xdr:cNvPr id="127" name="Text Box 15">
          <a:extLst>
            <a:ext uri="{FF2B5EF4-FFF2-40B4-BE49-F238E27FC236}">
              <a16:creationId xmlns:a16="http://schemas.microsoft.com/office/drawing/2014/main" id="{00000000-0008-0000-1B00-00007F000000}"/>
            </a:ext>
          </a:extLst>
        </xdr:cNvPr>
        <xdr:cNvSpPr txBox="1">
          <a:spLocks noChangeArrowheads="1"/>
        </xdr:cNvSpPr>
      </xdr:nvSpPr>
      <xdr:spPr bwMode="auto">
        <a:xfrm>
          <a:off x="18753749" y="1281708"/>
          <a:ext cx="447676" cy="247648"/>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PF</a:t>
          </a:r>
        </a:p>
      </xdr:txBody>
    </xdr:sp>
    <xdr:clientData/>
  </xdr:oneCellAnchor>
  <xdr:twoCellAnchor editAs="oneCell">
    <xdr:from>
      <xdr:col>17</xdr:col>
      <xdr:colOff>210685</xdr:colOff>
      <xdr:row>13</xdr:row>
      <xdr:rowOff>132674</xdr:rowOff>
    </xdr:from>
    <xdr:to>
      <xdr:col>17</xdr:col>
      <xdr:colOff>505870</xdr:colOff>
      <xdr:row>13</xdr:row>
      <xdr:rowOff>439679</xdr:rowOff>
    </xdr:to>
    <xdr:pic>
      <xdr:nvPicPr>
        <xdr:cNvPr id="6" name="Graphique 158" descr="Badge croix contour">
          <a:extLst>
            <a:ext uri="{FF2B5EF4-FFF2-40B4-BE49-F238E27FC236}">
              <a16:creationId xmlns:a16="http://schemas.microsoft.com/office/drawing/2014/main" id="{00000000-0008-0000-1B00-000006000000}"/>
            </a:ext>
            <a:ext uri="{147F2762-F138-4A5C-976F-8EAC2B608ADB}">
              <a16:predDERef xmlns:a16="http://schemas.microsoft.com/office/drawing/2014/main" pred="{00000000-0008-0000-1B00-00007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041360" y="6304874"/>
          <a:ext cx="295185" cy="307005"/>
        </a:xfrm>
        <a:prstGeom prst="rect">
          <a:avLst/>
        </a:prstGeom>
      </xdr:spPr>
    </xdr:pic>
    <xdr:clientData/>
  </xdr:twoCellAnchor>
  <xdr:twoCellAnchor editAs="oneCell">
    <xdr:from>
      <xdr:col>17</xdr:col>
      <xdr:colOff>631506</xdr:colOff>
      <xdr:row>13</xdr:row>
      <xdr:rowOff>127190</xdr:rowOff>
    </xdr:from>
    <xdr:to>
      <xdr:col>18</xdr:col>
      <xdr:colOff>102961</xdr:colOff>
      <xdr:row>13</xdr:row>
      <xdr:rowOff>427845</xdr:rowOff>
    </xdr:to>
    <xdr:pic>
      <xdr:nvPicPr>
        <xdr:cNvPr id="161" name="Graphique 160" descr="Badge croix contour">
          <a:extLst>
            <a:ext uri="{FF2B5EF4-FFF2-40B4-BE49-F238E27FC236}">
              <a16:creationId xmlns:a16="http://schemas.microsoft.com/office/drawing/2014/main" id="{00000000-0008-0000-1B00-0000A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49703" y="6300223"/>
          <a:ext cx="300182" cy="307005"/>
        </a:xfrm>
        <a:prstGeom prst="rect">
          <a:avLst/>
        </a:prstGeom>
      </xdr:spPr>
    </xdr:pic>
    <xdr:clientData/>
  </xdr:twoCellAnchor>
  <xdr:twoCellAnchor editAs="oneCell">
    <xdr:from>
      <xdr:col>18</xdr:col>
      <xdr:colOff>170397</xdr:colOff>
      <xdr:row>13</xdr:row>
      <xdr:rowOff>127190</xdr:rowOff>
    </xdr:from>
    <xdr:to>
      <xdr:col>18</xdr:col>
      <xdr:colOff>464229</xdr:colOff>
      <xdr:row>13</xdr:row>
      <xdr:rowOff>427845</xdr:rowOff>
    </xdr:to>
    <xdr:pic>
      <xdr:nvPicPr>
        <xdr:cNvPr id="162" name="Graphique 161" descr="Badge croix contour">
          <a:extLst>
            <a:ext uri="{FF2B5EF4-FFF2-40B4-BE49-F238E27FC236}">
              <a16:creationId xmlns:a16="http://schemas.microsoft.com/office/drawing/2014/main" id="{00000000-0008-0000-1B00-0000A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710971" y="6300223"/>
          <a:ext cx="300182" cy="307005"/>
        </a:xfrm>
        <a:prstGeom prst="rect">
          <a:avLst/>
        </a:prstGeom>
      </xdr:spPr>
    </xdr:pic>
    <xdr:clientData/>
  </xdr:twoCellAnchor>
  <xdr:twoCellAnchor editAs="oneCell">
    <xdr:from>
      <xdr:col>18</xdr:col>
      <xdr:colOff>531665</xdr:colOff>
      <xdr:row>13</xdr:row>
      <xdr:rowOff>127190</xdr:rowOff>
    </xdr:from>
    <xdr:to>
      <xdr:col>18</xdr:col>
      <xdr:colOff>831847</xdr:colOff>
      <xdr:row>13</xdr:row>
      <xdr:rowOff>427845</xdr:rowOff>
    </xdr:to>
    <xdr:pic>
      <xdr:nvPicPr>
        <xdr:cNvPr id="163" name="Graphique 162" descr="Badge croix contour">
          <a:extLst>
            <a:ext uri="{FF2B5EF4-FFF2-40B4-BE49-F238E27FC236}">
              <a16:creationId xmlns:a16="http://schemas.microsoft.com/office/drawing/2014/main" id="{00000000-0008-0000-1B00-0000A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72239" y="6300223"/>
          <a:ext cx="300182" cy="307005"/>
        </a:xfrm>
        <a:prstGeom prst="rect">
          <a:avLst/>
        </a:prstGeom>
      </xdr:spPr>
    </xdr:pic>
    <xdr:clientData/>
  </xdr:twoCellAnchor>
  <xdr:twoCellAnchor editAs="oneCell">
    <xdr:from>
      <xdr:col>19</xdr:col>
      <xdr:colOff>49737</xdr:colOff>
      <xdr:row>13</xdr:row>
      <xdr:rowOff>127190</xdr:rowOff>
    </xdr:from>
    <xdr:to>
      <xdr:col>19</xdr:col>
      <xdr:colOff>349919</xdr:colOff>
      <xdr:row>13</xdr:row>
      <xdr:rowOff>427845</xdr:rowOff>
    </xdr:to>
    <xdr:pic>
      <xdr:nvPicPr>
        <xdr:cNvPr id="164" name="Graphique 163" descr="Badge croix contour">
          <a:extLst>
            <a:ext uri="{FF2B5EF4-FFF2-40B4-BE49-F238E27FC236}">
              <a16:creationId xmlns:a16="http://schemas.microsoft.com/office/drawing/2014/main" id="{00000000-0008-0000-1B00-0000A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433507" y="6300223"/>
          <a:ext cx="300182" cy="307005"/>
        </a:xfrm>
        <a:prstGeom prst="rect">
          <a:avLst/>
        </a:prstGeom>
      </xdr:spPr>
    </xdr:pic>
    <xdr:clientData/>
  </xdr:twoCellAnchor>
  <xdr:twoCellAnchor editAs="oneCell">
    <xdr:from>
      <xdr:col>19</xdr:col>
      <xdr:colOff>411005</xdr:colOff>
      <xdr:row>13</xdr:row>
      <xdr:rowOff>127190</xdr:rowOff>
    </xdr:from>
    <xdr:to>
      <xdr:col>19</xdr:col>
      <xdr:colOff>717537</xdr:colOff>
      <xdr:row>13</xdr:row>
      <xdr:rowOff>427845</xdr:rowOff>
    </xdr:to>
    <xdr:pic>
      <xdr:nvPicPr>
        <xdr:cNvPr id="165" name="Graphique 164" descr="Badge croix contour">
          <a:extLst>
            <a:ext uri="{FF2B5EF4-FFF2-40B4-BE49-F238E27FC236}">
              <a16:creationId xmlns:a16="http://schemas.microsoft.com/office/drawing/2014/main" id="{00000000-0008-0000-1B00-0000A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94775" y="6300223"/>
          <a:ext cx="300182" cy="307005"/>
        </a:xfrm>
        <a:prstGeom prst="rect">
          <a:avLst/>
        </a:prstGeom>
      </xdr:spPr>
    </xdr:pic>
    <xdr:clientData/>
  </xdr:twoCellAnchor>
  <xdr:twoCellAnchor editAs="oneCell">
    <xdr:from>
      <xdr:col>19</xdr:col>
      <xdr:colOff>772273</xdr:colOff>
      <xdr:row>13</xdr:row>
      <xdr:rowOff>127190</xdr:rowOff>
    </xdr:from>
    <xdr:to>
      <xdr:col>20</xdr:col>
      <xdr:colOff>229258</xdr:colOff>
      <xdr:row>13</xdr:row>
      <xdr:rowOff>427845</xdr:rowOff>
    </xdr:to>
    <xdr:pic>
      <xdr:nvPicPr>
        <xdr:cNvPr id="166" name="Graphique 165" descr="Badge croix contour">
          <a:extLst>
            <a:ext uri="{FF2B5EF4-FFF2-40B4-BE49-F238E27FC236}">
              <a16:creationId xmlns:a16="http://schemas.microsoft.com/office/drawing/2014/main" id="{00000000-0008-0000-1B00-0000A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56043" y="6300223"/>
          <a:ext cx="300182" cy="307005"/>
        </a:xfrm>
        <a:prstGeom prst="rect">
          <a:avLst/>
        </a:prstGeom>
      </xdr:spPr>
    </xdr:pic>
    <xdr:clientData/>
  </xdr:twoCellAnchor>
  <xdr:twoCellAnchor editAs="oneCell">
    <xdr:from>
      <xdr:col>20</xdr:col>
      <xdr:colOff>290344</xdr:colOff>
      <xdr:row>13</xdr:row>
      <xdr:rowOff>127190</xdr:rowOff>
    </xdr:from>
    <xdr:to>
      <xdr:col>20</xdr:col>
      <xdr:colOff>590526</xdr:colOff>
      <xdr:row>13</xdr:row>
      <xdr:rowOff>427845</xdr:rowOff>
    </xdr:to>
    <xdr:pic>
      <xdr:nvPicPr>
        <xdr:cNvPr id="167" name="Graphique 166" descr="Badge croix contour">
          <a:extLst>
            <a:ext uri="{FF2B5EF4-FFF2-40B4-BE49-F238E27FC236}">
              <a16:creationId xmlns:a16="http://schemas.microsoft.com/office/drawing/2014/main" id="{00000000-0008-0000-1B00-0000A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517311" y="6300223"/>
          <a:ext cx="300182" cy="307005"/>
        </a:xfrm>
        <a:prstGeom prst="rect">
          <a:avLst/>
        </a:prstGeom>
      </xdr:spPr>
    </xdr:pic>
    <xdr:clientData/>
  </xdr:twoCellAnchor>
  <xdr:twoCellAnchor editAs="oneCell">
    <xdr:from>
      <xdr:col>20</xdr:col>
      <xdr:colOff>651612</xdr:colOff>
      <xdr:row>13</xdr:row>
      <xdr:rowOff>127190</xdr:rowOff>
    </xdr:from>
    <xdr:to>
      <xdr:col>21</xdr:col>
      <xdr:colOff>102246</xdr:colOff>
      <xdr:row>13</xdr:row>
      <xdr:rowOff>427845</xdr:rowOff>
    </xdr:to>
    <xdr:pic>
      <xdr:nvPicPr>
        <xdr:cNvPr id="168" name="Graphique 167" descr="Badge croix contour">
          <a:extLst>
            <a:ext uri="{FF2B5EF4-FFF2-40B4-BE49-F238E27FC236}">
              <a16:creationId xmlns:a16="http://schemas.microsoft.com/office/drawing/2014/main" id="{00000000-0008-0000-1B00-0000A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78579" y="6300223"/>
          <a:ext cx="300182" cy="307005"/>
        </a:xfrm>
        <a:prstGeom prst="rect">
          <a:avLst/>
        </a:prstGeom>
      </xdr:spPr>
    </xdr:pic>
    <xdr:clientData/>
  </xdr:twoCellAnchor>
  <xdr:twoCellAnchor editAs="oneCell">
    <xdr:from>
      <xdr:col>21</xdr:col>
      <xdr:colOff>169682</xdr:colOff>
      <xdr:row>13</xdr:row>
      <xdr:rowOff>127190</xdr:rowOff>
    </xdr:from>
    <xdr:to>
      <xdr:col>21</xdr:col>
      <xdr:colOff>469864</xdr:colOff>
      <xdr:row>13</xdr:row>
      <xdr:rowOff>427845</xdr:rowOff>
    </xdr:to>
    <xdr:pic>
      <xdr:nvPicPr>
        <xdr:cNvPr id="169" name="Graphique 168" descr="Badge croix contour">
          <a:extLst>
            <a:ext uri="{FF2B5EF4-FFF2-40B4-BE49-F238E27FC236}">
              <a16:creationId xmlns:a16="http://schemas.microsoft.com/office/drawing/2014/main" id="{00000000-0008-0000-1B00-0000A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39846" y="6300223"/>
          <a:ext cx="300182" cy="307005"/>
        </a:xfrm>
        <a:prstGeom prst="rect">
          <a:avLst/>
        </a:prstGeom>
      </xdr:spPr>
    </xdr:pic>
    <xdr:clientData/>
  </xdr:twoCellAnchor>
  <xdr:twoCellAnchor editAs="oneCell">
    <xdr:from>
      <xdr:col>16</xdr:col>
      <xdr:colOff>364344</xdr:colOff>
      <xdr:row>13</xdr:row>
      <xdr:rowOff>501006</xdr:rowOff>
    </xdr:from>
    <xdr:to>
      <xdr:col>16</xdr:col>
      <xdr:colOff>664526</xdr:colOff>
      <xdr:row>13</xdr:row>
      <xdr:rowOff>808011</xdr:rowOff>
    </xdr:to>
    <xdr:pic>
      <xdr:nvPicPr>
        <xdr:cNvPr id="170" name="Graphique 169" descr="Badge croix contour">
          <a:extLst>
            <a:ext uri="{FF2B5EF4-FFF2-40B4-BE49-F238E27FC236}">
              <a16:creationId xmlns:a16="http://schemas.microsoft.com/office/drawing/2014/main" id="{00000000-0008-0000-1B00-0000A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6674039"/>
          <a:ext cx="300182" cy="307005"/>
        </a:xfrm>
        <a:prstGeom prst="rect">
          <a:avLst/>
        </a:prstGeom>
      </xdr:spPr>
    </xdr:pic>
    <xdr:clientData/>
  </xdr:twoCellAnchor>
  <xdr:twoCellAnchor editAs="oneCell">
    <xdr:from>
      <xdr:col>16</xdr:col>
      <xdr:colOff>717531</xdr:colOff>
      <xdr:row>13</xdr:row>
      <xdr:rowOff>439430</xdr:rowOff>
    </xdr:from>
    <xdr:to>
      <xdr:col>17</xdr:col>
      <xdr:colOff>174516</xdr:colOff>
      <xdr:row>13</xdr:row>
      <xdr:rowOff>752785</xdr:rowOff>
    </xdr:to>
    <xdr:pic>
      <xdr:nvPicPr>
        <xdr:cNvPr id="171" name="Graphique 170" descr="Badge croix contour">
          <a:extLst>
            <a:ext uri="{FF2B5EF4-FFF2-40B4-BE49-F238E27FC236}">
              <a16:creationId xmlns:a16="http://schemas.microsoft.com/office/drawing/2014/main" id="{00000000-0008-0000-1B00-0000A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592531" y="6612463"/>
          <a:ext cx="300182" cy="307005"/>
        </a:xfrm>
        <a:prstGeom prst="rect">
          <a:avLst/>
        </a:prstGeom>
      </xdr:spPr>
    </xdr:pic>
    <xdr:clientData/>
  </xdr:twoCellAnchor>
  <xdr:twoCellAnchor editAs="oneCell">
    <xdr:from>
      <xdr:col>17</xdr:col>
      <xdr:colOff>235602</xdr:colOff>
      <xdr:row>13</xdr:row>
      <xdr:rowOff>519736</xdr:rowOff>
    </xdr:from>
    <xdr:to>
      <xdr:col>17</xdr:col>
      <xdr:colOff>535784</xdr:colOff>
      <xdr:row>13</xdr:row>
      <xdr:rowOff>826741</xdr:rowOff>
    </xdr:to>
    <xdr:pic>
      <xdr:nvPicPr>
        <xdr:cNvPr id="172" name="Graphique 171" descr="Badge croix contour">
          <a:extLst>
            <a:ext uri="{FF2B5EF4-FFF2-40B4-BE49-F238E27FC236}">
              <a16:creationId xmlns:a16="http://schemas.microsoft.com/office/drawing/2014/main" id="{00000000-0008-0000-1B00-0000A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53799" y="6692769"/>
          <a:ext cx="300182" cy="307005"/>
        </a:xfrm>
        <a:prstGeom prst="rect">
          <a:avLst/>
        </a:prstGeom>
      </xdr:spPr>
    </xdr:pic>
    <xdr:clientData/>
  </xdr:twoCellAnchor>
  <xdr:twoCellAnchor editAs="oneCell">
    <xdr:from>
      <xdr:col>17</xdr:col>
      <xdr:colOff>596870</xdr:colOff>
      <xdr:row>13</xdr:row>
      <xdr:rowOff>519736</xdr:rowOff>
    </xdr:from>
    <xdr:to>
      <xdr:col>18</xdr:col>
      <xdr:colOff>74675</xdr:colOff>
      <xdr:row>13</xdr:row>
      <xdr:rowOff>826741</xdr:rowOff>
    </xdr:to>
    <xdr:pic>
      <xdr:nvPicPr>
        <xdr:cNvPr id="173" name="Graphique 172" descr="Badge croix contour">
          <a:extLst>
            <a:ext uri="{FF2B5EF4-FFF2-40B4-BE49-F238E27FC236}">
              <a16:creationId xmlns:a16="http://schemas.microsoft.com/office/drawing/2014/main" id="{00000000-0008-0000-1B00-0000A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15067" y="6692769"/>
          <a:ext cx="300182" cy="307005"/>
        </a:xfrm>
        <a:prstGeom prst="rect">
          <a:avLst/>
        </a:prstGeom>
      </xdr:spPr>
    </xdr:pic>
    <xdr:clientData/>
  </xdr:twoCellAnchor>
  <xdr:twoCellAnchor editAs="oneCell">
    <xdr:from>
      <xdr:col>18</xdr:col>
      <xdr:colOff>135761</xdr:colOff>
      <xdr:row>13</xdr:row>
      <xdr:rowOff>519736</xdr:rowOff>
    </xdr:from>
    <xdr:to>
      <xdr:col>18</xdr:col>
      <xdr:colOff>435943</xdr:colOff>
      <xdr:row>13</xdr:row>
      <xdr:rowOff>826741</xdr:rowOff>
    </xdr:to>
    <xdr:pic>
      <xdr:nvPicPr>
        <xdr:cNvPr id="174" name="Graphique 173" descr="Badge croix contour">
          <a:extLst>
            <a:ext uri="{FF2B5EF4-FFF2-40B4-BE49-F238E27FC236}">
              <a16:creationId xmlns:a16="http://schemas.microsoft.com/office/drawing/2014/main" id="{00000000-0008-0000-1B00-0000A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676335" y="6692769"/>
          <a:ext cx="300182" cy="307005"/>
        </a:xfrm>
        <a:prstGeom prst="rect">
          <a:avLst/>
        </a:prstGeom>
      </xdr:spPr>
    </xdr:pic>
    <xdr:clientData/>
  </xdr:twoCellAnchor>
  <xdr:twoCellAnchor editAs="oneCell">
    <xdr:from>
      <xdr:col>18</xdr:col>
      <xdr:colOff>497029</xdr:colOff>
      <xdr:row>13</xdr:row>
      <xdr:rowOff>519736</xdr:rowOff>
    </xdr:from>
    <xdr:to>
      <xdr:col>18</xdr:col>
      <xdr:colOff>797211</xdr:colOff>
      <xdr:row>13</xdr:row>
      <xdr:rowOff>826741</xdr:rowOff>
    </xdr:to>
    <xdr:pic>
      <xdr:nvPicPr>
        <xdr:cNvPr id="175" name="Graphique 174" descr="Badge croix contour">
          <a:extLst>
            <a:ext uri="{FF2B5EF4-FFF2-40B4-BE49-F238E27FC236}">
              <a16:creationId xmlns:a16="http://schemas.microsoft.com/office/drawing/2014/main" id="{00000000-0008-0000-1B00-0000A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37603" y="6692769"/>
          <a:ext cx="300182" cy="307005"/>
        </a:xfrm>
        <a:prstGeom prst="rect">
          <a:avLst/>
        </a:prstGeom>
      </xdr:spPr>
    </xdr:pic>
    <xdr:clientData/>
  </xdr:twoCellAnchor>
  <xdr:twoCellAnchor editAs="oneCell">
    <xdr:from>
      <xdr:col>19</xdr:col>
      <xdr:colOff>15101</xdr:colOff>
      <xdr:row>13</xdr:row>
      <xdr:rowOff>519736</xdr:rowOff>
    </xdr:from>
    <xdr:to>
      <xdr:col>19</xdr:col>
      <xdr:colOff>315283</xdr:colOff>
      <xdr:row>13</xdr:row>
      <xdr:rowOff>826741</xdr:rowOff>
    </xdr:to>
    <xdr:pic>
      <xdr:nvPicPr>
        <xdr:cNvPr id="176" name="Graphique 175" descr="Badge croix contour">
          <a:extLst>
            <a:ext uri="{FF2B5EF4-FFF2-40B4-BE49-F238E27FC236}">
              <a16:creationId xmlns:a16="http://schemas.microsoft.com/office/drawing/2014/main" id="{00000000-0008-0000-1B00-0000B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398871" y="6692769"/>
          <a:ext cx="300182" cy="307005"/>
        </a:xfrm>
        <a:prstGeom prst="rect">
          <a:avLst/>
        </a:prstGeom>
      </xdr:spPr>
    </xdr:pic>
    <xdr:clientData/>
  </xdr:twoCellAnchor>
  <xdr:twoCellAnchor editAs="oneCell">
    <xdr:from>
      <xdr:col>19</xdr:col>
      <xdr:colOff>376369</xdr:colOff>
      <xdr:row>13</xdr:row>
      <xdr:rowOff>519736</xdr:rowOff>
    </xdr:from>
    <xdr:to>
      <xdr:col>19</xdr:col>
      <xdr:colOff>676551</xdr:colOff>
      <xdr:row>13</xdr:row>
      <xdr:rowOff>826741</xdr:rowOff>
    </xdr:to>
    <xdr:pic>
      <xdr:nvPicPr>
        <xdr:cNvPr id="177" name="Graphique 176" descr="Badge croix contour">
          <a:extLst>
            <a:ext uri="{FF2B5EF4-FFF2-40B4-BE49-F238E27FC236}">
              <a16:creationId xmlns:a16="http://schemas.microsoft.com/office/drawing/2014/main" id="{00000000-0008-0000-1B00-0000B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60139" y="6692769"/>
          <a:ext cx="300182" cy="307005"/>
        </a:xfrm>
        <a:prstGeom prst="rect">
          <a:avLst/>
        </a:prstGeom>
      </xdr:spPr>
    </xdr:pic>
    <xdr:clientData/>
  </xdr:twoCellAnchor>
  <xdr:twoCellAnchor editAs="oneCell">
    <xdr:from>
      <xdr:col>19</xdr:col>
      <xdr:colOff>737637</xdr:colOff>
      <xdr:row>13</xdr:row>
      <xdr:rowOff>519736</xdr:rowOff>
    </xdr:from>
    <xdr:to>
      <xdr:col>20</xdr:col>
      <xdr:colOff>200972</xdr:colOff>
      <xdr:row>13</xdr:row>
      <xdr:rowOff>826741</xdr:rowOff>
    </xdr:to>
    <xdr:pic>
      <xdr:nvPicPr>
        <xdr:cNvPr id="178" name="Graphique 177" descr="Badge croix contour">
          <a:extLst>
            <a:ext uri="{FF2B5EF4-FFF2-40B4-BE49-F238E27FC236}">
              <a16:creationId xmlns:a16="http://schemas.microsoft.com/office/drawing/2014/main" id="{00000000-0008-0000-1B00-0000B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21407" y="6692769"/>
          <a:ext cx="300182" cy="307005"/>
        </a:xfrm>
        <a:prstGeom prst="rect">
          <a:avLst/>
        </a:prstGeom>
      </xdr:spPr>
    </xdr:pic>
    <xdr:clientData/>
  </xdr:twoCellAnchor>
  <xdr:twoCellAnchor editAs="oneCell">
    <xdr:from>
      <xdr:col>20</xdr:col>
      <xdr:colOff>255708</xdr:colOff>
      <xdr:row>13</xdr:row>
      <xdr:rowOff>519736</xdr:rowOff>
    </xdr:from>
    <xdr:to>
      <xdr:col>20</xdr:col>
      <xdr:colOff>562240</xdr:colOff>
      <xdr:row>13</xdr:row>
      <xdr:rowOff>826741</xdr:rowOff>
    </xdr:to>
    <xdr:pic>
      <xdr:nvPicPr>
        <xdr:cNvPr id="179" name="Graphique 178" descr="Badge croix contour">
          <a:extLst>
            <a:ext uri="{FF2B5EF4-FFF2-40B4-BE49-F238E27FC236}">
              <a16:creationId xmlns:a16="http://schemas.microsoft.com/office/drawing/2014/main" id="{00000000-0008-0000-1B00-0000B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482675" y="6692769"/>
          <a:ext cx="300182" cy="307005"/>
        </a:xfrm>
        <a:prstGeom prst="rect">
          <a:avLst/>
        </a:prstGeom>
      </xdr:spPr>
    </xdr:pic>
    <xdr:clientData/>
  </xdr:twoCellAnchor>
  <xdr:twoCellAnchor editAs="oneCell">
    <xdr:from>
      <xdr:col>20</xdr:col>
      <xdr:colOff>616976</xdr:colOff>
      <xdr:row>13</xdr:row>
      <xdr:rowOff>519736</xdr:rowOff>
    </xdr:from>
    <xdr:to>
      <xdr:col>21</xdr:col>
      <xdr:colOff>73960</xdr:colOff>
      <xdr:row>13</xdr:row>
      <xdr:rowOff>826741</xdr:rowOff>
    </xdr:to>
    <xdr:pic>
      <xdr:nvPicPr>
        <xdr:cNvPr id="180" name="Graphique 179" descr="Badge croix contour">
          <a:extLst>
            <a:ext uri="{FF2B5EF4-FFF2-40B4-BE49-F238E27FC236}">
              <a16:creationId xmlns:a16="http://schemas.microsoft.com/office/drawing/2014/main" id="{00000000-0008-0000-1B00-0000B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43943" y="6692769"/>
          <a:ext cx="300182" cy="307005"/>
        </a:xfrm>
        <a:prstGeom prst="rect">
          <a:avLst/>
        </a:prstGeom>
      </xdr:spPr>
    </xdr:pic>
    <xdr:clientData/>
  </xdr:twoCellAnchor>
  <xdr:twoCellAnchor editAs="oneCell">
    <xdr:from>
      <xdr:col>21</xdr:col>
      <xdr:colOff>135046</xdr:colOff>
      <xdr:row>13</xdr:row>
      <xdr:rowOff>519736</xdr:rowOff>
    </xdr:from>
    <xdr:to>
      <xdr:col>21</xdr:col>
      <xdr:colOff>435228</xdr:colOff>
      <xdr:row>13</xdr:row>
      <xdr:rowOff>826741</xdr:rowOff>
    </xdr:to>
    <xdr:pic>
      <xdr:nvPicPr>
        <xdr:cNvPr id="181" name="Graphique 180" descr="Badge croix contour">
          <a:extLst>
            <a:ext uri="{FF2B5EF4-FFF2-40B4-BE49-F238E27FC236}">
              <a16:creationId xmlns:a16="http://schemas.microsoft.com/office/drawing/2014/main" id="{00000000-0008-0000-1B00-0000B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05210" y="6692769"/>
          <a:ext cx="300182" cy="307005"/>
        </a:xfrm>
        <a:prstGeom prst="rect">
          <a:avLst/>
        </a:prstGeom>
      </xdr:spPr>
    </xdr:pic>
    <xdr:clientData/>
  </xdr:twoCellAnchor>
  <xdr:twoCellAnchor editAs="oneCell">
    <xdr:from>
      <xdr:col>16</xdr:col>
      <xdr:colOff>364344</xdr:colOff>
      <xdr:row>13</xdr:row>
      <xdr:rowOff>874822</xdr:rowOff>
    </xdr:from>
    <xdr:to>
      <xdr:col>16</xdr:col>
      <xdr:colOff>664526</xdr:colOff>
      <xdr:row>13</xdr:row>
      <xdr:rowOff>1181827</xdr:rowOff>
    </xdr:to>
    <xdr:pic>
      <xdr:nvPicPr>
        <xdr:cNvPr id="182" name="Graphique 181" descr="Badge croix contour">
          <a:extLst>
            <a:ext uri="{FF2B5EF4-FFF2-40B4-BE49-F238E27FC236}">
              <a16:creationId xmlns:a16="http://schemas.microsoft.com/office/drawing/2014/main" id="{00000000-0008-0000-1B00-0000B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7047855"/>
          <a:ext cx="300182" cy="307005"/>
        </a:xfrm>
        <a:prstGeom prst="rect">
          <a:avLst/>
        </a:prstGeom>
      </xdr:spPr>
    </xdr:pic>
    <xdr:clientData/>
  </xdr:twoCellAnchor>
  <xdr:twoCellAnchor editAs="oneCell">
    <xdr:from>
      <xdr:col>16</xdr:col>
      <xdr:colOff>717530</xdr:colOff>
      <xdr:row>13</xdr:row>
      <xdr:rowOff>820943</xdr:rowOff>
    </xdr:from>
    <xdr:to>
      <xdr:col>17</xdr:col>
      <xdr:colOff>174515</xdr:colOff>
      <xdr:row>13</xdr:row>
      <xdr:rowOff>1134298</xdr:rowOff>
    </xdr:to>
    <xdr:pic>
      <xdr:nvPicPr>
        <xdr:cNvPr id="183" name="Graphique 182" descr="Badge croix contour">
          <a:extLst>
            <a:ext uri="{FF2B5EF4-FFF2-40B4-BE49-F238E27FC236}">
              <a16:creationId xmlns:a16="http://schemas.microsoft.com/office/drawing/2014/main" id="{00000000-0008-0000-1B00-0000B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592530" y="6993976"/>
          <a:ext cx="300182" cy="307005"/>
        </a:xfrm>
        <a:prstGeom prst="rect">
          <a:avLst/>
        </a:prstGeom>
      </xdr:spPr>
    </xdr:pic>
    <xdr:clientData/>
  </xdr:twoCellAnchor>
  <xdr:twoCellAnchor editAs="oneCell">
    <xdr:from>
      <xdr:col>17</xdr:col>
      <xdr:colOff>235601</xdr:colOff>
      <xdr:row>13</xdr:row>
      <xdr:rowOff>854553</xdr:rowOff>
    </xdr:from>
    <xdr:to>
      <xdr:col>17</xdr:col>
      <xdr:colOff>535783</xdr:colOff>
      <xdr:row>13</xdr:row>
      <xdr:rowOff>1161558</xdr:rowOff>
    </xdr:to>
    <xdr:pic>
      <xdr:nvPicPr>
        <xdr:cNvPr id="184" name="Graphique 183" descr="Badge croix contour">
          <a:extLst>
            <a:ext uri="{FF2B5EF4-FFF2-40B4-BE49-F238E27FC236}">
              <a16:creationId xmlns:a16="http://schemas.microsoft.com/office/drawing/2014/main" id="{00000000-0008-0000-1B00-0000B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53798" y="7027586"/>
          <a:ext cx="300182" cy="307005"/>
        </a:xfrm>
        <a:prstGeom prst="rect">
          <a:avLst/>
        </a:prstGeom>
      </xdr:spPr>
    </xdr:pic>
    <xdr:clientData/>
  </xdr:twoCellAnchor>
  <xdr:twoCellAnchor editAs="oneCell">
    <xdr:from>
      <xdr:col>17</xdr:col>
      <xdr:colOff>596869</xdr:colOff>
      <xdr:row>13</xdr:row>
      <xdr:rowOff>854553</xdr:rowOff>
    </xdr:from>
    <xdr:to>
      <xdr:col>18</xdr:col>
      <xdr:colOff>74674</xdr:colOff>
      <xdr:row>13</xdr:row>
      <xdr:rowOff>1161558</xdr:rowOff>
    </xdr:to>
    <xdr:pic>
      <xdr:nvPicPr>
        <xdr:cNvPr id="185" name="Graphique 184" descr="Badge croix contour">
          <a:extLst>
            <a:ext uri="{FF2B5EF4-FFF2-40B4-BE49-F238E27FC236}">
              <a16:creationId xmlns:a16="http://schemas.microsoft.com/office/drawing/2014/main" id="{00000000-0008-0000-1B00-0000B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15066" y="7027586"/>
          <a:ext cx="300182" cy="307005"/>
        </a:xfrm>
        <a:prstGeom prst="rect">
          <a:avLst/>
        </a:prstGeom>
      </xdr:spPr>
    </xdr:pic>
    <xdr:clientData/>
  </xdr:twoCellAnchor>
  <xdr:twoCellAnchor editAs="oneCell">
    <xdr:from>
      <xdr:col>18</xdr:col>
      <xdr:colOff>135760</xdr:colOff>
      <xdr:row>13</xdr:row>
      <xdr:rowOff>854553</xdr:rowOff>
    </xdr:from>
    <xdr:to>
      <xdr:col>18</xdr:col>
      <xdr:colOff>435942</xdr:colOff>
      <xdr:row>13</xdr:row>
      <xdr:rowOff>1161558</xdr:rowOff>
    </xdr:to>
    <xdr:pic>
      <xdr:nvPicPr>
        <xdr:cNvPr id="186" name="Graphique 185" descr="Badge croix contour">
          <a:extLst>
            <a:ext uri="{FF2B5EF4-FFF2-40B4-BE49-F238E27FC236}">
              <a16:creationId xmlns:a16="http://schemas.microsoft.com/office/drawing/2014/main" id="{00000000-0008-0000-1B00-0000B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676334" y="7027586"/>
          <a:ext cx="300182" cy="307005"/>
        </a:xfrm>
        <a:prstGeom prst="rect">
          <a:avLst/>
        </a:prstGeom>
      </xdr:spPr>
    </xdr:pic>
    <xdr:clientData/>
  </xdr:twoCellAnchor>
  <xdr:twoCellAnchor editAs="oneCell">
    <xdr:from>
      <xdr:col>18</xdr:col>
      <xdr:colOff>497028</xdr:colOff>
      <xdr:row>13</xdr:row>
      <xdr:rowOff>854553</xdr:rowOff>
    </xdr:from>
    <xdr:to>
      <xdr:col>18</xdr:col>
      <xdr:colOff>797210</xdr:colOff>
      <xdr:row>13</xdr:row>
      <xdr:rowOff>1161558</xdr:rowOff>
    </xdr:to>
    <xdr:pic>
      <xdr:nvPicPr>
        <xdr:cNvPr id="187" name="Graphique 186" descr="Badge croix contour">
          <a:extLst>
            <a:ext uri="{FF2B5EF4-FFF2-40B4-BE49-F238E27FC236}">
              <a16:creationId xmlns:a16="http://schemas.microsoft.com/office/drawing/2014/main" id="{00000000-0008-0000-1B00-0000B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37602" y="7027586"/>
          <a:ext cx="300182" cy="307005"/>
        </a:xfrm>
        <a:prstGeom prst="rect">
          <a:avLst/>
        </a:prstGeom>
      </xdr:spPr>
    </xdr:pic>
    <xdr:clientData/>
  </xdr:twoCellAnchor>
  <xdr:twoCellAnchor editAs="oneCell">
    <xdr:from>
      <xdr:col>19</xdr:col>
      <xdr:colOff>15100</xdr:colOff>
      <xdr:row>13</xdr:row>
      <xdr:rowOff>854553</xdr:rowOff>
    </xdr:from>
    <xdr:to>
      <xdr:col>19</xdr:col>
      <xdr:colOff>315282</xdr:colOff>
      <xdr:row>13</xdr:row>
      <xdr:rowOff>1161558</xdr:rowOff>
    </xdr:to>
    <xdr:pic>
      <xdr:nvPicPr>
        <xdr:cNvPr id="188" name="Graphique 187" descr="Badge croix contour">
          <a:extLst>
            <a:ext uri="{FF2B5EF4-FFF2-40B4-BE49-F238E27FC236}">
              <a16:creationId xmlns:a16="http://schemas.microsoft.com/office/drawing/2014/main" id="{00000000-0008-0000-1B00-0000B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398870" y="7027586"/>
          <a:ext cx="300182" cy="307005"/>
        </a:xfrm>
        <a:prstGeom prst="rect">
          <a:avLst/>
        </a:prstGeom>
      </xdr:spPr>
    </xdr:pic>
    <xdr:clientData/>
  </xdr:twoCellAnchor>
  <xdr:twoCellAnchor editAs="oneCell">
    <xdr:from>
      <xdr:col>19</xdr:col>
      <xdr:colOff>376368</xdr:colOff>
      <xdr:row>13</xdr:row>
      <xdr:rowOff>854553</xdr:rowOff>
    </xdr:from>
    <xdr:to>
      <xdr:col>19</xdr:col>
      <xdr:colOff>676550</xdr:colOff>
      <xdr:row>13</xdr:row>
      <xdr:rowOff>1161558</xdr:rowOff>
    </xdr:to>
    <xdr:pic>
      <xdr:nvPicPr>
        <xdr:cNvPr id="189" name="Graphique 188" descr="Badge croix contour">
          <a:extLst>
            <a:ext uri="{FF2B5EF4-FFF2-40B4-BE49-F238E27FC236}">
              <a16:creationId xmlns:a16="http://schemas.microsoft.com/office/drawing/2014/main" id="{00000000-0008-0000-1B00-0000B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60138" y="7027586"/>
          <a:ext cx="300182" cy="307005"/>
        </a:xfrm>
        <a:prstGeom prst="rect">
          <a:avLst/>
        </a:prstGeom>
      </xdr:spPr>
    </xdr:pic>
    <xdr:clientData/>
  </xdr:twoCellAnchor>
  <xdr:twoCellAnchor editAs="oneCell">
    <xdr:from>
      <xdr:col>19</xdr:col>
      <xdr:colOff>737636</xdr:colOff>
      <xdr:row>13</xdr:row>
      <xdr:rowOff>854553</xdr:rowOff>
    </xdr:from>
    <xdr:to>
      <xdr:col>20</xdr:col>
      <xdr:colOff>200971</xdr:colOff>
      <xdr:row>13</xdr:row>
      <xdr:rowOff>1161558</xdr:rowOff>
    </xdr:to>
    <xdr:pic>
      <xdr:nvPicPr>
        <xdr:cNvPr id="190" name="Graphique 189" descr="Badge croix contour">
          <a:extLst>
            <a:ext uri="{FF2B5EF4-FFF2-40B4-BE49-F238E27FC236}">
              <a16:creationId xmlns:a16="http://schemas.microsoft.com/office/drawing/2014/main" id="{00000000-0008-0000-1B00-0000B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21406" y="7027586"/>
          <a:ext cx="300182" cy="307005"/>
        </a:xfrm>
        <a:prstGeom prst="rect">
          <a:avLst/>
        </a:prstGeom>
      </xdr:spPr>
    </xdr:pic>
    <xdr:clientData/>
  </xdr:twoCellAnchor>
  <xdr:twoCellAnchor editAs="oneCell">
    <xdr:from>
      <xdr:col>20</xdr:col>
      <xdr:colOff>255707</xdr:colOff>
      <xdr:row>13</xdr:row>
      <xdr:rowOff>854553</xdr:rowOff>
    </xdr:from>
    <xdr:to>
      <xdr:col>20</xdr:col>
      <xdr:colOff>562239</xdr:colOff>
      <xdr:row>13</xdr:row>
      <xdr:rowOff>1161558</xdr:rowOff>
    </xdr:to>
    <xdr:pic>
      <xdr:nvPicPr>
        <xdr:cNvPr id="191" name="Graphique 190" descr="Badge croix contour">
          <a:extLst>
            <a:ext uri="{FF2B5EF4-FFF2-40B4-BE49-F238E27FC236}">
              <a16:creationId xmlns:a16="http://schemas.microsoft.com/office/drawing/2014/main" id="{00000000-0008-0000-1B00-0000B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482674" y="7027586"/>
          <a:ext cx="300182" cy="307005"/>
        </a:xfrm>
        <a:prstGeom prst="rect">
          <a:avLst/>
        </a:prstGeom>
      </xdr:spPr>
    </xdr:pic>
    <xdr:clientData/>
  </xdr:twoCellAnchor>
  <xdr:twoCellAnchor editAs="oneCell">
    <xdr:from>
      <xdr:col>20</xdr:col>
      <xdr:colOff>616975</xdr:colOff>
      <xdr:row>13</xdr:row>
      <xdr:rowOff>854553</xdr:rowOff>
    </xdr:from>
    <xdr:to>
      <xdr:col>21</xdr:col>
      <xdr:colOff>73959</xdr:colOff>
      <xdr:row>13</xdr:row>
      <xdr:rowOff>1161558</xdr:rowOff>
    </xdr:to>
    <xdr:pic>
      <xdr:nvPicPr>
        <xdr:cNvPr id="192" name="Graphique 191" descr="Badge croix contour">
          <a:extLst>
            <a:ext uri="{FF2B5EF4-FFF2-40B4-BE49-F238E27FC236}">
              <a16:creationId xmlns:a16="http://schemas.microsoft.com/office/drawing/2014/main" id="{00000000-0008-0000-1B00-0000C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43942" y="7027586"/>
          <a:ext cx="300182" cy="307005"/>
        </a:xfrm>
        <a:prstGeom prst="rect">
          <a:avLst/>
        </a:prstGeom>
      </xdr:spPr>
    </xdr:pic>
    <xdr:clientData/>
  </xdr:twoCellAnchor>
  <xdr:twoCellAnchor editAs="oneCell">
    <xdr:from>
      <xdr:col>21</xdr:col>
      <xdr:colOff>135045</xdr:colOff>
      <xdr:row>13</xdr:row>
      <xdr:rowOff>854553</xdr:rowOff>
    </xdr:from>
    <xdr:to>
      <xdr:col>21</xdr:col>
      <xdr:colOff>435227</xdr:colOff>
      <xdr:row>13</xdr:row>
      <xdr:rowOff>1161558</xdr:rowOff>
    </xdr:to>
    <xdr:pic>
      <xdr:nvPicPr>
        <xdr:cNvPr id="193" name="Graphique 192" descr="Badge croix contour">
          <a:extLst>
            <a:ext uri="{FF2B5EF4-FFF2-40B4-BE49-F238E27FC236}">
              <a16:creationId xmlns:a16="http://schemas.microsoft.com/office/drawing/2014/main" id="{00000000-0008-0000-1B00-0000C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05209" y="7027586"/>
          <a:ext cx="300182" cy="307005"/>
        </a:xfrm>
        <a:prstGeom prst="rect">
          <a:avLst/>
        </a:prstGeom>
      </xdr:spPr>
    </xdr:pic>
    <xdr:clientData/>
  </xdr:twoCellAnchor>
  <xdr:twoCellAnchor editAs="oneCell">
    <xdr:from>
      <xdr:col>16</xdr:col>
      <xdr:colOff>364344</xdr:colOff>
      <xdr:row>13</xdr:row>
      <xdr:rowOff>1248638</xdr:rowOff>
    </xdr:from>
    <xdr:to>
      <xdr:col>16</xdr:col>
      <xdr:colOff>664526</xdr:colOff>
      <xdr:row>13</xdr:row>
      <xdr:rowOff>1555643</xdr:rowOff>
    </xdr:to>
    <xdr:pic>
      <xdr:nvPicPr>
        <xdr:cNvPr id="194" name="Graphique 193" descr="Badge croix contour">
          <a:extLst>
            <a:ext uri="{FF2B5EF4-FFF2-40B4-BE49-F238E27FC236}">
              <a16:creationId xmlns:a16="http://schemas.microsoft.com/office/drawing/2014/main" id="{00000000-0008-0000-1B00-0000C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7421671"/>
          <a:ext cx="300182" cy="307005"/>
        </a:xfrm>
        <a:prstGeom prst="rect">
          <a:avLst/>
        </a:prstGeom>
      </xdr:spPr>
    </xdr:pic>
    <xdr:clientData/>
  </xdr:twoCellAnchor>
  <xdr:twoCellAnchor editAs="oneCell">
    <xdr:from>
      <xdr:col>16</xdr:col>
      <xdr:colOff>719839</xdr:colOff>
      <xdr:row>13</xdr:row>
      <xdr:rowOff>1202456</xdr:rowOff>
    </xdr:from>
    <xdr:to>
      <xdr:col>17</xdr:col>
      <xdr:colOff>183174</xdr:colOff>
      <xdr:row>13</xdr:row>
      <xdr:rowOff>1515811</xdr:rowOff>
    </xdr:to>
    <xdr:pic>
      <xdr:nvPicPr>
        <xdr:cNvPr id="195" name="Graphique 194" descr="Badge croix contour">
          <a:extLst>
            <a:ext uri="{FF2B5EF4-FFF2-40B4-BE49-F238E27FC236}">
              <a16:creationId xmlns:a16="http://schemas.microsoft.com/office/drawing/2014/main" id="{00000000-0008-0000-1B00-0000C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594839" y="7375489"/>
          <a:ext cx="300182" cy="307005"/>
        </a:xfrm>
        <a:prstGeom prst="rect">
          <a:avLst/>
        </a:prstGeom>
      </xdr:spPr>
    </xdr:pic>
    <xdr:clientData/>
  </xdr:twoCellAnchor>
  <xdr:twoCellAnchor editAs="oneCell">
    <xdr:from>
      <xdr:col>17</xdr:col>
      <xdr:colOff>237910</xdr:colOff>
      <xdr:row>13</xdr:row>
      <xdr:rowOff>1237862</xdr:rowOff>
    </xdr:from>
    <xdr:to>
      <xdr:col>17</xdr:col>
      <xdr:colOff>544442</xdr:colOff>
      <xdr:row>13</xdr:row>
      <xdr:rowOff>1544867</xdr:rowOff>
    </xdr:to>
    <xdr:pic>
      <xdr:nvPicPr>
        <xdr:cNvPr id="196" name="Graphique 195" descr="Badge croix contour">
          <a:extLst>
            <a:ext uri="{FF2B5EF4-FFF2-40B4-BE49-F238E27FC236}">
              <a16:creationId xmlns:a16="http://schemas.microsoft.com/office/drawing/2014/main" id="{00000000-0008-0000-1B00-0000C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56107" y="7410895"/>
          <a:ext cx="300182" cy="307005"/>
        </a:xfrm>
        <a:prstGeom prst="rect">
          <a:avLst/>
        </a:prstGeom>
      </xdr:spPr>
    </xdr:pic>
    <xdr:clientData/>
  </xdr:twoCellAnchor>
  <xdr:twoCellAnchor editAs="oneCell">
    <xdr:from>
      <xdr:col>17</xdr:col>
      <xdr:colOff>599178</xdr:colOff>
      <xdr:row>13</xdr:row>
      <xdr:rowOff>1237862</xdr:rowOff>
    </xdr:from>
    <xdr:to>
      <xdr:col>18</xdr:col>
      <xdr:colOff>76983</xdr:colOff>
      <xdr:row>13</xdr:row>
      <xdr:rowOff>1544867</xdr:rowOff>
    </xdr:to>
    <xdr:pic>
      <xdr:nvPicPr>
        <xdr:cNvPr id="197" name="Graphique 196" descr="Badge croix contour">
          <a:extLst>
            <a:ext uri="{FF2B5EF4-FFF2-40B4-BE49-F238E27FC236}">
              <a16:creationId xmlns:a16="http://schemas.microsoft.com/office/drawing/2014/main" id="{00000000-0008-0000-1B00-0000C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17375" y="7410895"/>
          <a:ext cx="300182" cy="307005"/>
        </a:xfrm>
        <a:prstGeom prst="rect">
          <a:avLst/>
        </a:prstGeom>
      </xdr:spPr>
    </xdr:pic>
    <xdr:clientData/>
  </xdr:twoCellAnchor>
  <xdr:twoCellAnchor editAs="oneCell">
    <xdr:from>
      <xdr:col>18</xdr:col>
      <xdr:colOff>138069</xdr:colOff>
      <xdr:row>13</xdr:row>
      <xdr:rowOff>1237862</xdr:rowOff>
    </xdr:from>
    <xdr:to>
      <xdr:col>18</xdr:col>
      <xdr:colOff>438251</xdr:colOff>
      <xdr:row>13</xdr:row>
      <xdr:rowOff>1544867</xdr:rowOff>
    </xdr:to>
    <xdr:pic>
      <xdr:nvPicPr>
        <xdr:cNvPr id="198" name="Graphique 197" descr="Badge croix contour">
          <a:extLst>
            <a:ext uri="{FF2B5EF4-FFF2-40B4-BE49-F238E27FC236}">
              <a16:creationId xmlns:a16="http://schemas.microsoft.com/office/drawing/2014/main" id="{00000000-0008-0000-1B00-0000C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678643" y="7410895"/>
          <a:ext cx="300182" cy="307005"/>
        </a:xfrm>
        <a:prstGeom prst="rect">
          <a:avLst/>
        </a:prstGeom>
      </xdr:spPr>
    </xdr:pic>
    <xdr:clientData/>
  </xdr:twoCellAnchor>
  <xdr:twoCellAnchor editAs="oneCell">
    <xdr:from>
      <xdr:col>18</xdr:col>
      <xdr:colOff>499337</xdr:colOff>
      <xdr:row>13</xdr:row>
      <xdr:rowOff>1237862</xdr:rowOff>
    </xdr:from>
    <xdr:to>
      <xdr:col>18</xdr:col>
      <xdr:colOff>799519</xdr:colOff>
      <xdr:row>13</xdr:row>
      <xdr:rowOff>1544867</xdr:rowOff>
    </xdr:to>
    <xdr:pic>
      <xdr:nvPicPr>
        <xdr:cNvPr id="199" name="Graphique 198" descr="Badge croix contour">
          <a:extLst>
            <a:ext uri="{FF2B5EF4-FFF2-40B4-BE49-F238E27FC236}">
              <a16:creationId xmlns:a16="http://schemas.microsoft.com/office/drawing/2014/main" id="{00000000-0008-0000-1B00-0000C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39911" y="7410895"/>
          <a:ext cx="300182" cy="307005"/>
        </a:xfrm>
        <a:prstGeom prst="rect">
          <a:avLst/>
        </a:prstGeom>
      </xdr:spPr>
    </xdr:pic>
    <xdr:clientData/>
  </xdr:twoCellAnchor>
  <xdr:twoCellAnchor editAs="oneCell">
    <xdr:from>
      <xdr:col>19</xdr:col>
      <xdr:colOff>17409</xdr:colOff>
      <xdr:row>13</xdr:row>
      <xdr:rowOff>1237862</xdr:rowOff>
    </xdr:from>
    <xdr:to>
      <xdr:col>19</xdr:col>
      <xdr:colOff>311241</xdr:colOff>
      <xdr:row>13</xdr:row>
      <xdr:rowOff>1544867</xdr:rowOff>
    </xdr:to>
    <xdr:pic>
      <xdr:nvPicPr>
        <xdr:cNvPr id="200" name="Graphique 199" descr="Badge croix contour">
          <a:extLst>
            <a:ext uri="{FF2B5EF4-FFF2-40B4-BE49-F238E27FC236}">
              <a16:creationId xmlns:a16="http://schemas.microsoft.com/office/drawing/2014/main" id="{00000000-0008-0000-1B00-0000C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401179" y="7410895"/>
          <a:ext cx="300182" cy="307005"/>
        </a:xfrm>
        <a:prstGeom prst="rect">
          <a:avLst/>
        </a:prstGeom>
      </xdr:spPr>
    </xdr:pic>
    <xdr:clientData/>
  </xdr:twoCellAnchor>
  <xdr:twoCellAnchor editAs="oneCell">
    <xdr:from>
      <xdr:col>19</xdr:col>
      <xdr:colOff>378677</xdr:colOff>
      <xdr:row>13</xdr:row>
      <xdr:rowOff>1237862</xdr:rowOff>
    </xdr:from>
    <xdr:to>
      <xdr:col>19</xdr:col>
      <xdr:colOff>678859</xdr:colOff>
      <xdr:row>13</xdr:row>
      <xdr:rowOff>1544867</xdr:rowOff>
    </xdr:to>
    <xdr:pic>
      <xdr:nvPicPr>
        <xdr:cNvPr id="201" name="Graphique 200" descr="Badge croix contour">
          <a:extLst>
            <a:ext uri="{FF2B5EF4-FFF2-40B4-BE49-F238E27FC236}">
              <a16:creationId xmlns:a16="http://schemas.microsoft.com/office/drawing/2014/main" id="{00000000-0008-0000-1B00-0000C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62447" y="7410895"/>
          <a:ext cx="300182" cy="307005"/>
        </a:xfrm>
        <a:prstGeom prst="rect">
          <a:avLst/>
        </a:prstGeom>
      </xdr:spPr>
    </xdr:pic>
    <xdr:clientData/>
  </xdr:twoCellAnchor>
  <xdr:twoCellAnchor editAs="oneCell">
    <xdr:from>
      <xdr:col>19</xdr:col>
      <xdr:colOff>739945</xdr:colOff>
      <xdr:row>13</xdr:row>
      <xdr:rowOff>1237862</xdr:rowOff>
    </xdr:from>
    <xdr:to>
      <xdr:col>20</xdr:col>
      <xdr:colOff>196930</xdr:colOff>
      <xdr:row>13</xdr:row>
      <xdr:rowOff>1544867</xdr:rowOff>
    </xdr:to>
    <xdr:pic>
      <xdr:nvPicPr>
        <xdr:cNvPr id="202" name="Graphique 201" descr="Badge croix contour">
          <a:extLst>
            <a:ext uri="{FF2B5EF4-FFF2-40B4-BE49-F238E27FC236}">
              <a16:creationId xmlns:a16="http://schemas.microsoft.com/office/drawing/2014/main" id="{00000000-0008-0000-1B00-0000C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23715" y="7410895"/>
          <a:ext cx="300182" cy="307005"/>
        </a:xfrm>
        <a:prstGeom prst="rect">
          <a:avLst/>
        </a:prstGeom>
      </xdr:spPr>
    </xdr:pic>
    <xdr:clientData/>
  </xdr:twoCellAnchor>
  <xdr:twoCellAnchor editAs="oneCell">
    <xdr:from>
      <xdr:col>20</xdr:col>
      <xdr:colOff>258016</xdr:colOff>
      <xdr:row>13</xdr:row>
      <xdr:rowOff>1237862</xdr:rowOff>
    </xdr:from>
    <xdr:to>
      <xdr:col>20</xdr:col>
      <xdr:colOff>564548</xdr:colOff>
      <xdr:row>13</xdr:row>
      <xdr:rowOff>1544867</xdr:rowOff>
    </xdr:to>
    <xdr:pic>
      <xdr:nvPicPr>
        <xdr:cNvPr id="203" name="Graphique 202" descr="Badge croix contour">
          <a:extLst>
            <a:ext uri="{FF2B5EF4-FFF2-40B4-BE49-F238E27FC236}">
              <a16:creationId xmlns:a16="http://schemas.microsoft.com/office/drawing/2014/main" id="{00000000-0008-0000-1B00-0000C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484983" y="7410895"/>
          <a:ext cx="300182" cy="307005"/>
        </a:xfrm>
        <a:prstGeom prst="rect">
          <a:avLst/>
        </a:prstGeom>
      </xdr:spPr>
    </xdr:pic>
    <xdr:clientData/>
  </xdr:twoCellAnchor>
  <xdr:twoCellAnchor editAs="oneCell">
    <xdr:from>
      <xdr:col>20</xdr:col>
      <xdr:colOff>619284</xdr:colOff>
      <xdr:row>13</xdr:row>
      <xdr:rowOff>1237862</xdr:rowOff>
    </xdr:from>
    <xdr:to>
      <xdr:col>21</xdr:col>
      <xdr:colOff>76268</xdr:colOff>
      <xdr:row>13</xdr:row>
      <xdr:rowOff>1544867</xdr:rowOff>
    </xdr:to>
    <xdr:pic>
      <xdr:nvPicPr>
        <xdr:cNvPr id="204" name="Graphique 203" descr="Badge croix contour">
          <a:extLst>
            <a:ext uri="{FF2B5EF4-FFF2-40B4-BE49-F238E27FC236}">
              <a16:creationId xmlns:a16="http://schemas.microsoft.com/office/drawing/2014/main" id="{00000000-0008-0000-1B00-0000C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46251" y="7410895"/>
          <a:ext cx="300182" cy="307005"/>
        </a:xfrm>
        <a:prstGeom prst="rect">
          <a:avLst/>
        </a:prstGeom>
      </xdr:spPr>
    </xdr:pic>
    <xdr:clientData/>
  </xdr:twoCellAnchor>
  <xdr:twoCellAnchor editAs="oneCell">
    <xdr:from>
      <xdr:col>21</xdr:col>
      <xdr:colOff>137354</xdr:colOff>
      <xdr:row>13</xdr:row>
      <xdr:rowOff>1237862</xdr:rowOff>
    </xdr:from>
    <xdr:to>
      <xdr:col>21</xdr:col>
      <xdr:colOff>437536</xdr:colOff>
      <xdr:row>13</xdr:row>
      <xdr:rowOff>1544867</xdr:rowOff>
    </xdr:to>
    <xdr:pic>
      <xdr:nvPicPr>
        <xdr:cNvPr id="205" name="Graphique 204" descr="Badge croix contour">
          <a:extLst>
            <a:ext uri="{FF2B5EF4-FFF2-40B4-BE49-F238E27FC236}">
              <a16:creationId xmlns:a16="http://schemas.microsoft.com/office/drawing/2014/main" id="{00000000-0008-0000-1B00-0000C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07518" y="7410895"/>
          <a:ext cx="300182" cy="307005"/>
        </a:xfrm>
        <a:prstGeom prst="rect">
          <a:avLst/>
        </a:prstGeom>
      </xdr:spPr>
    </xdr:pic>
    <xdr:clientData/>
  </xdr:twoCellAnchor>
  <xdr:twoCellAnchor editAs="oneCell">
    <xdr:from>
      <xdr:col>16</xdr:col>
      <xdr:colOff>364344</xdr:colOff>
      <xdr:row>13</xdr:row>
      <xdr:rowOff>1622454</xdr:rowOff>
    </xdr:from>
    <xdr:to>
      <xdr:col>16</xdr:col>
      <xdr:colOff>664526</xdr:colOff>
      <xdr:row>14</xdr:row>
      <xdr:rowOff>30809</xdr:rowOff>
    </xdr:to>
    <xdr:pic>
      <xdr:nvPicPr>
        <xdr:cNvPr id="206" name="Graphique 205" descr="Badge croix contour">
          <a:extLst>
            <a:ext uri="{FF2B5EF4-FFF2-40B4-BE49-F238E27FC236}">
              <a16:creationId xmlns:a16="http://schemas.microsoft.com/office/drawing/2014/main" id="{00000000-0008-0000-1B00-0000C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7795487"/>
          <a:ext cx="300182" cy="307005"/>
        </a:xfrm>
        <a:prstGeom prst="rect">
          <a:avLst/>
        </a:prstGeom>
      </xdr:spPr>
    </xdr:pic>
    <xdr:clientData/>
  </xdr:twoCellAnchor>
  <xdr:twoCellAnchor editAs="oneCell">
    <xdr:from>
      <xdr:col>16</xdr:col>
      <xdr:colOff>699058</xdr:colOff>
      <xdr:row>13</xdr:row>
      <xdr:rowOff>1583969</xdr:rowOff>
    </xdr:from>
    <xdr:to>
      <xdr:col>17</xdr:col>
      <xdr:colOff>162393</xdr:colOff>
      <xdr:row>13</xdr:row>
      <xdr:rowOff>1897324</xdr:rowOff>
    </xdr:to>
    <xdr:pic>
      <xdr:nvPicPr>
        <xdr:cNvPr id="207" name="Graphique 206" descr="Badge croix contour">
          <a:extLst>
            <a:ext uri="{FF2B5EF4-FFF2-40B4-BE49-F238E27FC236}">
              <a16:creationId xmlns:a16="http://schemas.microsoft.com/office/drawing/2014/main" id="{00000000-0008-0000-1B00-0000C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574058" y="7757002"/>
          <a:ext cx="300182" cy="307005"/>
        </a:xfrm>
        <a:prstGeom prst="rect">
          <a:avLst/>
        </a:prstGeom>
      </xdr:spPr>
    </xdr:pic>
    <xdr:clientData/>
  </xdr:twoCellAnchor>
  <xdr:twoCellAnchor editAs="oneCell">
    <xdr:from>
      <xdr:col>17</xdr:col>
      <xdr:colOff>217129</xdr:colOff>
      <xdr:row>13</xdr:row>
      <xdr:rowOff>1609626</xdr:rowOff>
    </xdr:from>
    <xdr:to>
      <xdr:col>17</xdr:col>
      <xdr:colOff>517311</xdr:colOff>
      <xdr:row>14</xdr:row>
      <xdr:rowOff>11631</xdr:rowOff>
    </xdr:to>
    <xdr:pic>
      <xdr:nvPicPr>
        <xdr:cNvPr id="208" name="Graphique 207" descr="Badge croix contour">
          <a:extLst>
            <a:ext uri="{FF2B5EF4-FFF2-40B4-BE49-F238E27FC236}">
              <a16:creationId xmlns:a16="http://schemas.microsoft.com/office/drawing/2014/main" id="{00000000-0008-0000-1B00-0000D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35326" y="7782659"/>
          <a:ext cx="300182" cy="307005"/>
        </a:xfrm>
        <a:prstGeom prst="rect">
          <a:avLst/>
        </a:prstGeom>
      </xdr:spPr>
    </xdr:pic>
    <xdr:clientData/>
  </xdr:twoCellAnchor>
  <xdr:twoCellAnchor editAs="oneCell">
    <xdr:from>
      <xdr:col>17</xdr:col>
      <xdr:colOff>578397</xdr:colOff>
      <xdr:row>13</xdr:row>
      <xdr:rowOff>1609626</xdr:rowOff>
    </xdr:from>
    <xdr:to>
      <xdr:col>18</xdr:col>
      <xdr:colOff>56202</xdr:colOff>
      <xdr:row>14</xdr:row>
      <xdr:rowOff>11631</xdr:rowOff>
    </xdr:to>
    <xdr:pic>
      <xdr:nvPicPr>
        <xdr:cNvPr id="209" name="Graphique 208" descr="Badge croix contour">
          <a:extLst>
            <a:ext uri="{FF2B5EF4-FFF2-40B4-BE49-F238E27FC236}">
              <a16:creationId xmlns:a16="http://schemas.microsoft.com/office/drawing/2014/main" id="{00000000-0008-0000-1B00-0000D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296594" y="7782659"/>
          <a:ext cx="300182" cy="307005"/>
        </a:xfrm>
        <a:prstGeom prst="rect">
          <a:avLst/>
        </a:prstGeom>
      </xdr:spPr>
    </xdr:pic>
    <xdr:clientData/>
  </xdr:twoCellAnchor>
  <xdr:twoCellAnchor editAs="oneCell">
    <xdr:from>
      <xdr:col>18</xdr:col>
      <xdr:colOff>117288</xdr:colOff>
      <xdr:row>13</xdr:row>
      <xdr:rowOff>1609626</xdr:rowOff>
    </xdr:from>
    <xdr:to>
      <xdr:col>18</xdr:col>
      <xdr:colOff>417470</xdr:colOff>
      <xdr:row>14</xdr:row>
      <xdr:rowOff>11631</xdr:rowOff>
    </xdr:to>
    <xdr:pic>
      <xdr:nvPicPr>
        <xdr:cNvPr id="210" name="Graphique 209" descr="Badge croix contour">
          <a:extLst>
            <a:ext uri="{FF2B5EF4-FFF2-40B4-BE49-F238E27FC236}">
              <a16:creationId xmlns:a16="http://schemas.microsoft.com/office/drawing/2014/main" id="{00000000-0008-0000-1B00-0000D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657862" y="7782659"/>
          <a:ext cx="300182" cy="307005"/>
        </a:xfrm>
        <a:prstGeom prst="rect">
          <a:avLst/>
        </a:prstGeom>
      </xdr:spPr>
    </xdr:pic>
    <xdr:clientData/>
  </xdr:twoCellAnchor>
  <xdr:twoCellAnchor editAs="oneCell">
    <xdr:from>
      <xdr:col>18</xdr:col>
      <xdr:colOff>478556</xdr:colOff>
      <xdr:row>13</xdr:row>
      <xdr:rowOff>1609626</xdr:rowOff>
    </xdr:from>
    <xdr:to>
      <xdr:col>18</xdr:col>
      <xdr:colOff>778738</xdr:colOff>
      <xdr:row>14</xdr:row>
      <xdr:rowOff>11631</xdr:rowOff>
    </xdr:to>
    <xdr:pic>
      <xdr:nvPicPr>
        <xdr:cNvPr id="211" name="Graphique 210" descr="Badge croix contour">
          <a:extLst>
            <a:ext uri="{FF2B5EF4-FFF2-40B4-BE49-F238E27FC236}">
              <a16:creationId xmlns:a16="http://schemas.microsoft.com/office/drawing/2014/main" id="{00000000-0008-0000-1B00-0000D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19130" y="7782659"/>
          <a:ext cx="300182" cy="307005"/>
        </a:xfrm>
        <a:prstGeom prst="rect">
          <a:avLst/>
        </a:prstGeom>
      </xdr:spPr>
    </xdr:pic>
    <xdr:clientData/>
  </xdr:twoCellAnchor>
  <xdr:twoCellAnchor editAs="oneCell">
    <xdr:from>
      <xdr:col>18</xdr:col>
      <xdr:colOff>839824</xdr:colOff>
      <xdr:row>13</xdr:row>
      <xdr:rowOff>1609626</xdr:rowOff>
    </xdr:from>
    <xdr:to>
      <xdr:col>19</xdr:col>
      <xdr:colOff>296811</xdr:colOff>
      <xdr:row>14</xdr:row>
      <xdr:rowOff>11631</xdr:rowOff>
    </xdr:to>
    <xdr:pic>
      <xdr:nvPicPr>
        <xdr:cNvPr id="212" name="Graphique 211" descr="Badge croix contour">
          <a:extLst>
            <a:ext uri="{FF2B5EF4-FFF2-40B4-BE49-F238E27FC236}">
              <a16:creationId xmlns:a16="http://schemas.microsoft.com/office/drawing/2014/main" id="{00000000-0008-0000-1B00-0000D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380398" y="7782659"/>
          <a:ext cx="300182" cy="307005"/>
        </a:xfrm>
        <a:prstGeom prst="rect">
          <a:avLst/>
        </a:prstGeom>
      </xdr:spPr>
    </xdr:pic>
    <xdr:clientData/>
  </xdr:twoCellAnchor>
  <xdr:twoCellAnchor editAs="oneCell">
    <xdr:from>
      <xdr:col>19</xdr:col>
      <xdr:colOff>357896</xdr:colOff>
      <xdr:row>13</xdr:row>
      <xdr:rowOff>1609626</xdr:rowOff>
    </xdr:from>
    <xdr:to>
      <xdr:col>19</xdr:col>
      <xdr:colOff>658078</xdr:colOff>
      <xdr:row>14</xdr:row>
      <xdr:rowOff>11631</xdr:rowOff>
    </xdr:to>
    <xdr:pic>
      <xdr:nvPicPr>
        <xdr:cNvPr id="213" name="Graphique 212" descr="Badge croix contour">
          <a:extLst>
            <a:ext uri="{FF2B5EF4-FFF2-40B4-BE49-F238E27FC236}">
              <a16:creationId xmlns:a16="http://schemas.microsoft.com/office/drawing/2014/main" id="{00000000-0008-0000-1B00-0000D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41666" y="7782659"/>
          <a:ext cx="300182" cy="307005"/>
        </a:xfrm>
        <a:prstGeom prst="rect">
          <a:avLst/>
        </a:prstGeom>
      </xdr:spPr>
    </xdr:pic>
    <xdr:clientData/>
  </xdr:twoCellAnchor>
  <xdr:twoCellAnchor editAs="oneCell">
    <xdr:from>
      <xdr:col>19</xdr:col>
      <xdr:colOff>719164</xdr:colOff>
      <xdr:row>13</xdr:row>
      <xdr:rowOff>1609626</xdr:rowOff>
    </xdr:from>
    <xdr:to>
      <xdr:col>20</xdr:col>
      <xdr:colOff>182499</xdr:colOff>
      <xdr:row>14</xdr:row>
      <xdr:rowOff>11631</xdr:rowOff>
    </xdr:to>
    <xdr:pic>
      <xdr:nvPicPr>
        <xdr:cNvPr id="214" name="Graphique 213" descr="Badge croix contour">
          <a:extLst>
            <a:ext uri="{FF2B5EF4-FFF2-40B4-BE49-F238E27FC236}">
              <a16:creationId xmlns:a16="http://schemas.microsoft.com/office/drawing/2014/main" id="{00000000-0008-0000-1B00-0000D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02934" y="7782659"/>
          <a:ext cx="300182" cy="307005"/>
        </a:xfrm>
        <a:prstGeom prst="rect">
          <a:avLst/>
        </a:prstGeom>
      </xdr:spPr>
    </xdr:pic>
    <xdr:clientData/>
  </xdr:twoCellAnchor>
  <xdr:twoCellAnchor editAs="oneCell">
    <xdr:from>
      <xdr:col>20</xdr:col>
      <xdr:colOff>237235</xdr:colOff>
      <xdr:row>13</xdr:row>
      <xdr:rowOff>1609626</xdr:rowOff>
    </xdr:from>
    <xdr:to>
      <xdr:col>20</xdr:col>
      <xdr:colOff>543767</xdr:colOff>
      <xdr:row>14</xdr:row>
      <xdr:rowOff>11631</xdr:rowOff>
    </xdr:to>
    <xdr:pic>
      <xdr:nvPicPr>
        <xdr:cNvPr id="215" name="Graphique 214" descr="Badge croix contour">
          <a:extLst>
            <a:ext uri="{FF2B5EF4-FFF2-40B4-BE49-F238E27FC236}">
              <a16:creationId xmlns:a16="http://schemas.microsoft.com/office/drawing/2014/main" id="{00000000-0008-0000-1B00-0000D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464202" y="7782659"/>
          <a:ext cx="300182" cy="307005"/>
        </a:xfrm>
        <a:prstGeom prst="rect">
          <a:avLst/>
        </a:prstGeom>
      </xdr:spPr>
    </xdr:pic>
    <xdr:clientData/>
  </xdr:twoCellAnchor>
  <xdr:twoCellAnchor editAs="oneCell">
    <xdr:from>
      <xdr:col>20</xdr:col>
      <xdr:colOff>598503</xdr:colOff>
      <xdr:row>13</xdr:row>
      <xdr:rowOff>1609626</xdr:rowOff>
    </xdr:from>
    <xdr:to>
      <xdr:col>21</xdr:col>
      <xdr:colOff>55487</xdr:colOff>
      <xdr:row>14</xdr:row>
      <xdr:rowOff>11631</xdr:rowOff>
    </xdr:to>
    <xdr:pic>
      <xdr:nvPicPr>
        <xdr:cNvPr id="216" name="Graphique 215" descr="Badge croix contour">
          <a:extLst>
            <a:ext uri="{FF2B5EF4-FFF2-40B4-BE49-F238E27FC236}">
              <a16:creationId xmlns:a16="http://schemas.microsoft.com/office/drawing/2014/main" id="{00000000-0008-0000-1B00-0000D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25470" y="7782659"/>
          <a:ext cx="300182" cy="307005"/>
        </a:xfrm>
        <a:prstGeom prst="rect">
          <a:avLst/>
        </a:prstGeom>
      </xdr:spPr>
    </xdr:pic>
    <xdr:clientData/>
  </xdr:twoCellAnchor>
  <xdr:twoCellAnchor editAs="oneCell">
    <xdr:from>
      <xdr:col>21</xdr:col>
      <xdr:colOff>116573</xdr:colOff>
      <xdr:row>13</xdr:row>
      <xdr:rowOff>1609626</xdr:rowOff>
    </xdr:from>
    <xdr:to>
      <xdr:col>21</xdr:col>
      <xdr:colOff>416755</xdr:colOff>
      <xdr:row>14</xdr:row>
      <xdr:rowOff>11631</xdr:rowOff>
    </xdr:to>
    <xdr:pic>
      <xdr:nvPicPr>
        <xdr:cNvPr id="217" name="Graphique 216" descr="Badge croix contour">
          <a:extLst>
            <a:ext uri="{FF2B5EF4-FFF2-40B4-BE49-F238E27FC236}">
              <a16:creationId xmlns:a16="http://schemas.microsoft.com/office/drawing/2014/main" id="{00000000-0008-0000-1B00-0000D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86737" y="7782659"/>
          <a:ext cx="300182" cy="307005"/>
        </a:xfrm>
        <a:prstGeom prst="rect">
          <a:avLst/>
        </a:prstGeom>
      </xdr:spPr>
    </xdr:pic>
    <xdr:clientData/>
  </xdr:twoCellAnchor>
  <xdr:twoCellAnchor editAs="oneCell">
    <xdr:from>
      <xdr:col>16</xdr:col>
      <xdr:colOff>364344</xdr:colOff>
      <xdr:row>14</xdr:row>
      <xdr:rowOff>91270</xdr:rowOff>
    </xdr:from>
    <xdr:to>
      <xdr:col>16</xdr:col>
      <xdr:colOff>664526</xdr:colOff>
      <xdr:row>15</xdr:row>
      <xdr:rowOff>142089</xdr:rowOff>
    </xdr:to>
    <xdr:pic>
      <xdr:nvPicPr>
        <xdr:cNvPr id="218" name="Graphique 217" descr="Badge croix contour">
          <a:extLst>
            <a:ext uri="{FF2B5EF4-FFF2-40B4-BE49-F238E27FC236}">
              <a16:creationId xmlns:a16="http://schemas.microsoft.com/office/drawing/2014/main" id="{00000000-0008-0000-1B00-0000D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8169303"/>
          <a:ext cx="300182" cy="307005"/>
        </a:xfrm>
        <a:prstGeom prst="rect">
          <a:avLst/>
        </a:prstGeom>
      </xdr:spPr>
    </xdr:pic>
    <xdr:clientData/>
  </xdr:twoCellAnchor>
  <xdr:twoCellAnchor editAs="oneCell">
    <xdr:from>
      <xdr:col>16</xdr:col>
      <xdr:colOff>701367</xdr:colOff>
      <xdr:row>14</xdr:row>
      <xdr:rowOff>60482</xdr:rowOff>
    </xdr:from>
    <xdr:to>
      <xdr:col>17</xdr:col>
      <xdr:colOff>164702</xdr:colOff>
      <xdr:row>15</xdr:row>
      <xdr:rowOff>124001</xdr:rowOff>
    </xdr:to>
    <xdr:pic>
      <xdr:nvPicPr>
        <xdr:cNvPr id="219" name="Graphique 218" descr="Badge croix contour">
          <a:extLst>
            <a:ext uri="{FF2B5EF4-FFF2-40B4-BE49-F238E27FC236}">
              <a16:creationId xmlns:a16="http://schemas.microsoft.com/office/drawing/2014/main" id="{00000000-0008-0000-1B00-0000D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576367" y="8138515"/>
          <a:ext cx="300182" cy="307005"/>
        </a:xfrm>
        <a:prstGeom prst="rect">
          <a:avLst/>
        </a:prstGeom>
      </xdr:spPr>
    </xdr:pic>
    <xdr:clientData/>
  </xdr:twoCellAnchor>
  <xdr:twoCellAnchor editAs="oneCell">
    <xdr:from>
      <xdr:col>17</xdr:col>
      <xdr:colOff>219438</xdr:colOff>
      <xdr:row>14</xdr:row>
      <xdr:rowOff>76390</xdr:rowOff>
    </xdr:from>
    <xdr:to>
      <xdr:col>17</xdr:col>
      <xdr:colOff>525970</xdr:colOff>
      <xdr:row>15</xdr:row>
      <xdr:rowOff>133559</xdr:rowOff>
    </xdr:to>
    <xdr:pic>
      <xdr:nvPicPr>
        <xdr:cNvPr id="220" name="Graphique 219" descr="Badge croix contour">
          <a:extLst>
            <a:ext uri="{FF2B5EF4-FFF2-40B4-BE49-F238E27FC236}">
              <a16:creationId xmlns:a16="http://schemas.microsoft.com/office/drawing/2014/main" id="{00000000-0008-0000-1B00-0000D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37635" y="8154423"/>
          <a:ext cx="300182" cy="307005"/>
        </a:xfrm>
        <a:prstGeom prst="rect">
          <a:avLst/>
        </a:prstGeom>
      </xdr:spPr>
    </xdr:pic>
    <xdr:clientData/>
  </xdr:twoCellAnchor>
  <xdr:twoCellAnchor editAs="oneCell">
    <xdr:from>
      <xdr:col>17</xdr:col>
      <xdr:colOff>580706</xdr:colOff>
      <xdr:row>14</xdr:row>
      <xdr:rowOff>76390</xdr:rowOff>
    </xdr:from>
    <xdr:to>
      <xdr:col>18</xdr:col>
      <xdr:colOff>58511</xdr:colOff>
      <xdr:row>15</xdr:row>
      <xdr:rowOff>133559</xdr:rowOff>
    </xdr:to>
    <xdr:pic>
      <xdr:nvPicPr>
        <xdr:cNvPr id="221" name="Graphique 220" descr="Badge croix contour">
          <a:extLst>
            <a:ext uri="{FF2B5EF4-FFF2-40B4-BE49-F238E27FC236}">
              <a16:creationId xmlns:a16="http://schemas.microsoft.com/office/drawing/2014/main" id="{00000000-0008-0000-1B00-0000D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298903" y="8154423"/>
          <a:ext cx="300182" cy="307005"/>
        </a:xfrm>
        <a:prstGeom prst="rect">
          <a:avLst/>
        </a:prstGeom>
      </xdr:spPr>
    </xdr:pic>
    <xdr:clientData/>
  </xdr:twoCellAnchor>
  <xdr:twoCellAnchor editAs="oneCell">
    <xdr:from>
      <xdr:col>18</xdr:col>
      <xdr:colOff>119597</xdr:colOff>
      <xdr:row>14</xdr:row>
      <xdr:rowOff>76390</xdr:rowOff>
    </xdr:from>
    <xdr:to>
      <xdr:col>18</xdr:col>
      <xdr:colOff>419779</xdr:colOff>
      <xdr:row>15</xdr:row>
      <xdr:rowOff>133559</xdr:rowOff>
    </xdr:to>
    <xdr:pic>
      <xdr:nvPicPr>
        <xdr:cNvPr id="222" name="Graphique 221" descr="Badge croix contour">
          <a:extLst>
            <a:ext uri="{FF2B5EF4-FFF2-40B4-BE49-F238E27FC236}">
              <a16:creationId xmlns:a16="http://schemas.microsoft.com/office/drawing/2014/main" id="{00000000-0008-0000-1B00-0000D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660171" y="8154423"/>
          <a:ext cx="300182" cy="307005"/>
        </a:xfrm>
        <a:prstGeom prst="rect">
          <a:avLst/>
        </a:prstGeom>
      </xdr:spPr>
    </xdr:pic>
    <xdr:clientData/>
  </xdr:twoCellAnchor>
  <xdr:twoCellAnchor editAs="oneCell">
    <xdr:from>
      <xdr:col>18</xdr:col>
      <xdr:colOff>480865</xdr:colOff>
      <xdr:row>14</xdr:row>
      <xdr:rowOff>76390</xdr:rowOff>
    </xdr:from>
    <xdr:to>
      <xdr:col>18</xdr:col>
      <xdr:colOff>781047</xdr:colOff>
      <xdr:row>15</xdr:row>
      <xdr:rowOff>133559</xdr:rowOff>
    </xdr:to>
    <xdr:pic>
      <xdr:nvPicPr>
        <xdr:cNvPr id="223" name="Graphique 222" descr="Badge croix contour">
          <a:extLst>
            <a:ext uri="{FF2B5EF4-FFF2-40B4-BE49-F238E27FC236}">
              <a16:creationId xmlns:a16="http://schemas.microsoft.com/office/drawing/2014/main" id="{00000000-0008-0000-1B00-0000D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21439" y="8154423"/>
          <a:ext cx="300182" cy="307005"/>
        </a:xfrm>
        <a:prstGeom prst="rect">
          <a:avLst/>
        </a:prstGeom>
      </xdr:spPr>
    </xdr:pic>
    <xdr:clientData/>
  </xdr:twoCellAnchor>
  <xdr:twoCellAnchor editAs="oneCell">
    <xdr:from>
      <xdr:col>18</xdr:col>
      <xdr:colOff>842133</xdr:colOff>
      <xdr:row>14</xdr:row>
      <xdr:rowOff>76390</xdr:rowOff>
    </xdr:from>
    <xdr:to>
      <xdr:col>19</xdr:col>
      <xdr:colOff>292770</xdr:colOff>
      <xdr:row>15</xdr:row>
      <xdr:rowOff>133559</xdr:rowOff>
    </xdr:to>
    <xdr:pic>
      <xdr:nvPicPr>
        <xdr:cNvPr id="224" name="Graphique 223" descr="Badge croix contour">
          <a:extLst>
            <a:ext uri="{FF2B5EF4-FFF2-40B4-BE49-F238E27FC236}">
              <a16:creationId xmlns:a16="http://schemas.microsoft.com/office/drawing/2014/main" id="{00000000-0008-0000-1B00-0000E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382707" y="8154423"/>
          <a:ext cx="300182" cy="307005"/>
        </a:xfrm>
        <a:prstGeom prst="rect">
          <a:avLst/>
        </a:prstGeom>
      </xdr:spPr>
    </xdr:pic>
    <xdr:clientData/>
  </xdr:twoCellAnchor>
  <xdr:twoCellAnchor editAs="oneCell">
    <xdr:from>
      <xdr:col>19</xdr:col>
      <xdr:colOff>360205</xdr:colOff>
      <xdr:row>14</xdr:row>
      <xdr:rowOff>76390</xdr:rowOff>
    </xdr:from>
    <xdr:to>
      <xdr:col>19</xdr:col>
      <xdr:colOff>660387</xdr:colOff>
      <xdr:row>15</xdr:row>
      <xdr:rowOff>133559</xdr:rowOff>
    </xdr:to>
    <xdr:pic>
      <xdr:nvPicPr>
        <xdr:cNvPr id="225" name="Graphique 224" descr="Badge croix contour">
          <a:extLst>
            <a:ext uri="{FF2B5EF4-FFF2-40B4-BE49-F238E27FC236}">
              <a16:creationId xmlns:a16="http://schemas.microsoft.com/office/drawing/2014/main" id="{00000000-0008-0000-1B00-0000E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43975" y="8154423"/>
          <a:ext cx="300182" cy="307005"/>
        </a:xfrm>
        <a:prstGeom prst="rect">
          <a:avLst/>
        </a:prstGeom>
      </xdr:spPr>
    </xdr:pic>
    <xdr:clientData/>
  </xdr:twoCellAnchor>
  <xdr:twoCellAnchor editAs="oneCell">
    <xdr:from>
      <xdr:col>19</xdr:col>
      <xdr:colOff>721473</xdr:colOff>
      <xdr:row>14</xdr:row>
      <xdr:rowOff>76390</xdr:rowOff>
    </xdr:from>
    <xdr:to>
      <xdr:col>20</xdr:col>
      <xdr:colOff>178458</xdr:colOff>
      <xdr:row>15</xdr:row>
      <xdr:rowOff>133559</xdr:rowOff>
    </xdr:to>
    <xdr:pic>
      <xdr:nvPicPr>
        <xdr:cNvPr id="226" name="Graphique 225" descr="Badge croix contour">
          <a:extLst>
            <a:ext uri="{FF2B5EF4-FFF2-40B4-BE49-F238E27FC236}">
              <a16:creationId xmlns:a16="http://schemas.microsoft.com/office/drawing/2014/main" id="{00000000-0008-0000-1B00-0000E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05243" y="8154423"/>
          <a:ext cx="300182" cy="307005"/>
        </a:xfrm>
        <a:prstGeom prst="rect">
          <a:avLst/>
        </a:prstGeom>
      </xdr:spPr>
    </xdr:pic>
    <xdr:clientData/>
  </xdr:twoCellAnchor>
  <xdr:twoCellAnchor editAs="oneCell">
    <xdr:from>
      <xdr:col>20</xdr:col>
      <xdr:colOff>239544</xdr:colOff>
      <xdr:row>14</xdr:row>
      <xdr:rowOff>76390</xdr:rowOff>
    </xdr:from>
    <xdr:to>
      <xdr:col>20</xdr:col>
      <xdr:colOff>546076</xdr:colOff>
      <xdr:row>15</xdr:row>
      <xdr:rowOff>133559</xdr:rowOff>
    </xdr:to>
    <xdr:pic>
      <xdr:nvPicPr>
        <xdr:cNvPr id="227" name="Graphique 226" descr="Badge croix contour">
          <a:extLst>
            <a:ext uri="{FF2B5EF4-FFF2-40B4-BE49-F238E27FC236}">
              <a16:creationId xmlns:a16="http://schemas.microsoft.com/office/drawing/2014/main" id="{00000000-0008-0000-1B00-0000E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466511" y="8154423"/>
          <a:ext cx="300182" cy="307005"/>
        </a:xfrm>
        <a:prstGeom prst="rect">
          <a:avLst/>
        </a:prstGeom>
      </xdr:spPr>
    </xdr:pic>
    <xdr:clientData/>
  </xdr:twoCellAnchor>
  <xdr:twoCellAnchor editAs="oneCell">
    <xdr:from>
      <xdr:col>20</xdr:col>
      <xdr:colOff>600812</xdr:colOff>
      <xdr:row>14</xdr:row>
      <xdr:rowOff>76390</xdr:rowOff>
    </xdr:from>
    <xdr:to>
      <xdr:col>21</xdr:col>
      <xdr:colOff>57796</xdr:colOff>
      <xdr:row>15</xdr:row>
      <xdr:rowOff>133559</xdr:rowOff>
    </xdr:to>
    <xdr:pic>
      <xdr:nvPicPr>
        <xdr:cNvPr id="228" name="Graphique 227" descr="Badge croix contour">
          <a:extLst>
            <a:ext uri="{FF2B5EF4-FFF2-40B4-BE49-F238E27FC236}">
              <a16:creationId xmlns:a16="http://schemas.microsoft.com/office/drawing/2014/main" id="{00000000-0008-0000-1B00-0000E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27779" y="8154423"/>
          <a:ext cx="300182" cy="307005"/>
        </a:xfrm>
        <a:prstGeom prst="rect">
          <a:avLst/>
        </a:prstGeom>
      </xdr:spPr>
    </xdr:pic>
    <xdr:clientData/>
  </xdr:twoCellAnchor>
  <xdr:twoCellAnchor editAs="oneCell">
    <xdr:from>
      <xdr:col>21</xdr:col>
      <xdr:colOff>118882</xdr:colOff>
      <xdr:row>14</xdr:row>
      <xdr:rowOff>76390</xdr:rowOff>
    </xdr:from>
    <xdr:to>
      <xdr:col>21</xdr:col>
      <xdr:colOff>419064</xdr:colOff>
      <xdr:row>15</xdr:row>
      <xdr:rowOff>133559</xdr:rowOff>
    </xdr:to>
    <xdr:pic>
      <xdr:nvPicPr>
        <xdr:cNvPr id="229" name="Graphique 228" descr="Badge croix contour">
          <a:extLst>
            <a:ext uri="{FF2B5EF4-FFF2-40B4-BE49-F238E27FC236}">
              <a16:creationId xmlns:a16="http://schemas.microsoft.com/office/drawing/2014/main" id="{00000000-0008-0000-1B00-0000E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89046" y="8154423"/>
          <a:ext cx="300182" cy="307005"/>
        </a:xfrm>
        <a:prstGeom prst="rect">
          <a:avLst/>
        </a:prstGeom>
      </xdr:spPr>
    </xdr:pic>
    <xdr:clientData/>
  </xdr:twoCellAnchor>
  <xdr:twoCellAnchor editAs="oneCell">
    <xdr:from>
      <xdr:col>16</xdr:col>
      <xdr:colOff>364344</xdr:colOff>
      <xdr:row>15</xdr:row>
      <xdr:rowOff>215250</xdr:rowOff>
    </xdr:from>
    <xdr:to>
      <xdr:col>16</xdr:col>
      <xdr:colOff>664526</xdr:colOff>
      <xdr:row>18</xdr:row>
      <xdr:rowOff>64222</xdr:rowOff>
    </xdr:to>
    <xdr:pic>
      <xdr:nvPicPr>
        <xdr:cNvPr id="230" name="Graphique 229" descr="Badge croix contour">
          <a:extLst>
            <a:ext uri="{FF2B5EF4-FFF2-40B4-BE49-F238E27FC236}">
              <a16:creationId xmlns:a16="http://schemas.microsoft.com/office/drawing/2014/main" id="{00000000-0008-0000-1B00-0000E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8543119"/>
          <a:ext cx="300182" cy="307005"/>
        </a:xfrm>
        <a:prstGeom prst="rect">
          <a:avLst/>
        </a:prstGeom>
      </xdr:spPr>
    </xdr:pic>
    <xdr:clientData/>
  </xdr:twoCellAnchor>
  <xdr:twoCellAnchor editAs="oneCell">
    <xdr:from>
      <xdr:col>16</xdr:col>
      <xdr:colOff>726767</xdr:colOff>
      <xdr:row>15</xdr:row>
      <xdr:rowOff>192159</xdr:rowOff>
    </xdr:from>
    <xdr:to>
      <xdr:col>17</xdr:col>
      <xdr:colOff>183752</xdr:colOff>
      <xdr:row>18</xdr:row>
      <xdr:rowOff>41131</xdr:rowOff>
    </xdr:to>
    <xdr:pic>
      <xdr:nvPicPr>
        <xdr:cNvPr id="231" name="Graphique 230" descr="Badge croix contour">
          <a:extLst>
            <a:ext uri="{FF2B5EF4-FFF2-40B4-BE49-F238E27FC236}">
              <a16:creationId xmlns:a16="http://schemas.microsoft.com/office/drawing/2014/main" id="{00000000-0008-0000-1B00-0000E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601767" y="8520028"/>
          <a:ext cx="300182" cy="307005"/>
        </a:xfrm>
        <a:prstGeom prst="rect">
          <a:avLst/>
        </a:prstGeom>
      </xdr:spPr>
    </xdr:pic>
    <xdr:clientData/>
  </xdr:twoCellAnchor>
  <xdr:twoCellAnchor editAs="oneCell">
    <xdr:from>
      <xdr:col>17</xdr:col>
      <xdr:colOff>244838</xdr:colOff>
      <xdr:row>15</xdr:row>
      <xdr:rowOff>175227</xdr:rowOff>
    </xdr:from>
    <xdr:to>
      <xdr:col>17</xdr:col>
      <xdr:colOff>545020</xdr:colOff>
      <xdr:row>18</xdr:row>
      <xdr:rowOff>30549</xdr:rowOff>
    </xdr:to>
    <xdr:pic>
      <xdr:nvPicPr>
        <xdr:cNvPr id="232" name="Graphique 231" descr="Badge croix contour">
          <a:extLst>
            <a:ext uri="{FF2B5EF4-FFF2-40B4-BE49-F238E27FC236}">
              <a16:creationId xmlns:a16="http://schemas.microsoft.com/office/drawing/2014/main" id="{00000000-0008-0000-1B00-0000E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63035" y="8503096"/>
          <a:ext cx="300182" cy="307005"/>
        </a:xfrm>
        <a:prstGeom prst="rect">
          <a:avLst/>
        </a:prstGeom>
      </xdr:spPr>
    </xdr:pic>
    <xdr:clientData/>
  </xdr:twoCellAnchor>
  <xdr:twoCellAnchor editAs="oneCell">
    <xdr:from>
      <xdr:col>17</xdr:col>
      <xdr:colOff>606106</xdr:colOff>
      <xdr:row>15</xdr:row>
      <xdr:rowOff>175227</xdr:rowOff>
    </xdr:from>
    <xdr:to>
      <xdr:col>18</xdr:col>
      <xdr:colOff>83911</xdr:colOff>
      <xdr:row>18</xdr:row>
      <xdr:rowOff>30549</xdr:rowOff>
    </xdr:to>
    <xdr:pic>
      <xdr:nvPicPr>
        <xdr:cNvPr id="233" name="Graphique 232" descr="Badge croix contour">
          <a:extLst>
            <a:ext uri="{FF2B5EF4-FFF2-40B4-BE49-F238E27FC236}">
              <a16:creationId xmlns:a16="http://schemas.microsoft.com/office/drawing/2014/main" id="{00000000-0008-0000-1B00-0000E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24303" y="8503096"/>
          <a:ext cx="300182" cy="307005"/>
        </a:xfrm>
        <a:prstGeom prst="rect">
          <a:avLst/>
        </a:prstGeom>
      </xdr:spPr>
    </xdr:pic>
    <xdr:clientData/>
  </xdr:twoCellAnchor>
  <xdr:twoCellAnchor editAs="oneCell">
    <xdr:from>
      <xdr:col>18</xdr:col>
      <xdr:colOff>144997</xdr:colOff>
      <xdr:row>15</xdr:row>
      <xdr:rowOff>175227</xdr:rowOff>
    </xdr:from>
    <xdr:to>
      <xdr:col>18</xdr:col>
      <xdr:colOff>445179</xdr:colOff>
      <xdr:row>18</xdr:row>
      <xdr:rowOff>30549</xdr:rowOff>
    </xdr:to>
    <xdr:pic>
      <xdr:nvPicPr>
        <xdr:cNvPr id="234" name="Graphique 233" descr="Badge croix contour">
          <a:extLst>
            <a:ext uri="{FF2B5EF4-FFF2-40B4-BE49-F238E27FC236}">
              <a16:creationId xmlns:a16="http://schemas.microsoft.com/office/drawing/2014/main" id="{00000000-0008-0000-1B00-0000E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685571" y="8503096"/>
          <a:ext cx="300182" cy="307005"/>
        </a:xfrm>
        <a:prstGeom prst="rect">
          <a:avLst/>
        </a:prstGeom>
      </xdr:spPr>
    </xdr:pic>
    <xdr:clientData/>
  </xdr:twoCellAnchor>
  <xdr:twoCellAnchor editAs="oneCell">
    <xdr:from>
      <xdr:col>18</xdr:col>
      <xdr:colOff>506265</xdr:colOff>
      <xdr:row>15</xdr:row>
      <xdr:rowOff>175227</xdr:rowOff>
    </xdr:from>
    <xdr:to>
      <xdr:col>18</xdr:col>
      <xdr:colOff>812797</xdr:colOff>
      <xdr:row>18</xdr:row>
      <xdr:rowOff>30549</xdr:rowOff>
    </xdr:to>
    <xdr:pic>
      <xdr:nvPicPr>
        <xdr:cNvPr id="235" name="Graphique 234" descr="Badge croix contour">
          <a:extLst>
            <a:ext uri="{FF2B5EF4-FFF2-40B4-BE49-F238E27FC236}">
              <a16:creationId xmlns:a16="http://schemas.microsoft.com/office/drawing/2014/main" id="{00000000-0008-0000-1B00-0000E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46839" y="8503096"/>
          <a:ext cx="300182" cy="307005"/>
        </a:xfrm>
        <a:prstGeom prst="rect">
          <a:avLst/>
        </a:prstGeom>
      </xdr:spPr>
    </xdr:pic>
    <xdr:clientData/>
  </xdr:twoCellAnchor>
  <xdr:twoCellAnchor editAs="oneCell">
    <xdr:from>
      <xdr:col>19</xdr:col>
      <xdr:colOff>24337</xdr:colOff>
      <xdr:row>15</xdr:row>
      <xdr:rowOff>175227</xdr:rowOff>
    </xdr:from>
    <xdr:to>
      <xdr:col>19</xdr:col>
      <xdr:colOff>324519</xdr:colOff>
      <xdr:row>18</xdr:row>
      <xdr:rowOff>30549</xdr:rowOff>
    </xdr:to>
    <xdr:pic>
      <xdr:nvPicPr>
        <xdr:cNvPr id="236" name="Graphique 235" descr="Badge croix contour">
          <a:extLst>
            <a:ext uri="{FF2B5EF4-FFF2-40B4-BE49-F238E27FC236}">
              <a16:creationId xmlns:a16="http://schemas.microsoft.com/office/drawing/2014/main" id="{00000000-0008-0000-1B00-0000E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408107" y="8503096"/>
          <a:ext cx="300182" cy="307005"/>
        </a:xfrm>
        <a:prstGeom prst="rect">
          <a:avLst/>
        </a:prstGeom>
      </xdr:spPr>
    </xdr:pic>
    <xdr:clientData/>
  </xdr:twoCellAnchor>
  <xdr:twoCellAnchor editAs="oneCell">
    <xdr:from>
      <xdr:col>19</xdr:col>
      <xdr:colOff>385605</xdr:colOff>
      <xdr:row>15</xdr:row>
      <xdr:rowOff>175227</xdr:rowOff>
    </xdr:from>
    <xdr:to>
      <xdr:col>19</xdr:col>
      <xdr:colOff>685787</xdr:colOff>
      <xdr:row>18</xdr:row>
      <xdr:rowOff>30549</xdr:rowOff>
    </xdr:to>
    <xdr:pic>
      <xdr:nvPicPr>
        <xdr:cNvPr id="237" name="Graphique 236" descr="Badge croix contour">
          <a:extLst>
            <a:ext uri="{FF2B5EF4-FFF2-40B4-BE49-F238E27FC236}">
              <a16:creationId xmlns:a16="http://schemas.microsoft.com/office/drawing/2014/main" id="{00000000-0008-0000-1B00-0000E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69375" y="8503096"/>
          <a:ext cx="300182" cy="307005"/>
        </a:xfrm>
        <a:prstGeom prst="rect">
          <a:avLst/>
        </a:prstGeom>
      </xdr:spPr>
    </xdr:pic>
    <xdr:clientData/>
  </xdr:twoCellAnchor>
  <xdr:twoCellAnchor editAs="oneCell">
    <xdr:from>
      <xdr:col>19</xdr:col>
      <xdr:colOff>746873</xdr:colOff>
      <xdr:row>15</xdr:row>
      <xdr:rowOff>175227</xdr:rowOff>
    </xdr:from>
    <xdr:to>
      <xdr:col>20</xdr:col>
      <xdr:colOff>197508</xdr:colOff>
      <xdr:row>18</xdr:row>
      <xdr:rowOff>30549</xdr:rowOff>
    </xdr:to>
    <xdr:pic>
      <xdr:nvPicPr>
        <xdr:cNvPr id="238" name="Graphique 237" descr="Badge croix contour">
          <a:extLst>
            <a:ext uri="{FF2B5EF4-FFF2-40B4-BE49-F238E27FC236}">
              <a16:creationId xmlns:a16="http://schemas.microsoft.com/office/drawing/2014/main" id="{00000000-0008-0000-1B00-0000E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30643" y="8503096"/>
          <a:ext cx="300182" cy="307005"/>
        </a:xfrm>
        <a:prstGeom prst="rect">
          <a:avLst/>
        </a:prstGeom>
      </xdr:spPr>
    </xdr:pic>
    <xdr:clientData/>
  </xdr:twoCellAnchor>
  <xdr:twoCellAnchor editAs="oneCell">
    <xdr:from>
      <xdr:col>20</xdr:col>
      <xdr:colOff>264944</xdr:colOff>
      <xdr:row>15</xdr:row>
      <xdr:rowOff>175227</xdr:rowOff>
    </xdr:from>
    <xdr:to>
      <xdr:col>20</xdr:col>
      <xdr:colOff>565126</xdr:colOff>
      <xdr:row>18</xdr:row>
      <xdr:rowOff>30549</xdr:rowOff>
    </xdr:to>
    <xdr:pic>
      <xdr:nvPicPr>
        <xdr:cNvPr id="239" name="Graphique 238" descr="Badge croix contour">
          <a:extLst>
            <a:ext uri="{FF2B5EF4-FFF2-40B4-BE49-F238E27FC236}">
              <a16:creationId xmlns:a16="http://schemas.microsoft.com/office/drawing/2014/main" id="{00000000-0008-0000-1B00-0000E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491911" y="8503096"/>
          <a:ext cx="300182" cy="307005"/>
        </a:xfrm>
        <a:prstGeom prst="rect">
          <a:avLst/>
        </a:prstGeom>
      </xdr:spPr>
    </xdr:pic>
    <xdr:clientData/>
  </xdr:twoCellAnchor>
  <xdr:twoCellAnchor editAs="oneCell">
    <xdr:from>
      <xdr:col>20</xdr:col>
      <xdr:colOff>626212</xdr:colOff>
      <xdr:row>15</xdr:row>
      <xdr:rowOff>175227</xdr:rowOff>
    </xdr:from>
    <xdr:to>
      <xdr:col>21</xdr:col>
      <xdr:colOff>83196</xdr:colOff>
      <xdr:row>18</xdr:row>
      <xdr:rowOff>30549</xdr:rowOff>
    </xdr:to>
    <xdr:pic>
      <xdr:nvPicPr>
        <xdr:cNvPr id="240" name="Graphique 239" descr="Badge croix contour">
          <a:extLst>
            <a:ext uri="{FF2B5EF4-FFF2-40B4-BE49-F238E27FC236}">
              <a16:creationId xmlns:a16="http://schemas.microsoft.com/office/drawing/2014/main" id="{00000000-0008-0000-1B00-0000F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53179" y="8503096"/>
          <a:ext cx="300182" cy="307005"/>
        </a:xfrm>
        <a:prstGeom prst="rect">
          <a:avLst/>
        </a:prstGeom>
      </xdr:spPr>
    </xdr:pic>
    <xdr:clientData/>
  </xdr:twoCellAnchor>
  <xdr:twoCellAnchor editAs="oneCell">
    <xdr:from>
      <xdr:col>21</xdr:col>
      <xdr:colOff>144282</xdr:colOff>
      <xdr:row>15</xdr:row>
      <xdr:rowOff>175227</xdr:rowOff>
    </xdr:from>
    <xdr:to>
      <xdr:col>21</xdr:col>
      <xdr:colOff>450814</xdr:colOff>
      <xdr:row>18</xdr:row>
      <xdr:rowOff>30549</xdr:rowOff>
    </xdr:to>
    <xdr:pic>
      <xdr:nvPicPr>
        <xdr:cNvPr id="241" name="Graphique 240" descr="Badge croix contour">
          <a:extLst>
            <a:ext uri="{FF2B5EF4-FFF2-40B4-BE49-F238E27FC236}">
              <a16:creationId xmlns:a16="http://schemas.microsoft.com/office/drawing/2014/main" id="{00000000-0008-0000-1B00-0000F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14446" y="8503096"/>
          <a:ext cx="300182" cy="307005"/>
        </a:xfrm>
        <a:prstGeom prst="rect">
          <a:avLst/>
        </a:prstGeom>
      </xdr:spPr>
    </xdr:pic>
    <xdr:clientData/>
  </xdr:twoCellAnchor>
  <xdr:twoCellAnchor editAs="oneCell">
    <xdr:from>
      <xdr:col>16</xdr:col>
      <xdr:colOff>364344</xdr:colOff>
      <xdr:row>18</xdr:row>
      <xdr:rowOff>131033</xdr:rowOff>
    </xdr:from>
    <xdr:to>
      <xdr:col>16</xdr:col>
      <xdr:colOff>664526</xdr:colOff>
      <xdr:row>20</xdr:row>
      <xdr:rowOff>48815</xdr:rowOff>
    </xdr:to>
    <xdr:pic>
      <xdr:nvPicPr>
        <xdr:cNvPr id="242" name="Graphique 241" descr="Badge croix contour">
          <a:extLst>
            <a:ext uri="{FF2B5EF4-FFF2-40B4-BE49-F238E27FC236}">
              <a16:creationId xmlns:a16="http://schemas.microsoft.com/office/drawing/2014/main" id="{00000000-0008-0000-1B00-0000F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8916935"/>
          <a:ext cx="300182" cy="307005"/>
        </a:xfrm>
        <a:prstGeom prst="rect">
          <a:avLst/>
        </a:prstGeom>
      </xdr:spPr>
    </xdr:pic>
    <xdr:clientData/>
  </xdr:twoCellAnchor>
  <xdr:twoCellAnchor editAs="oneCell">
    <xdr:from>
      <xdr:col>16</xdr:col>
      <xdr:colOff>717531</xdr:colOff>
      <xdr:row>18</xdr:row>
      <xdr:rowOff>115639</xdr:rowOff>
    </xdr:from>
    <xdr:to>
      <xdr:col>17</xdr:col>
      <xdr:colOff>174516</xdr:colOff>
      <xdr:row>20</xdr:row>
      <xdr:rowOff>27071</xdr:rowOff>
    </xdr:to>
    <xdr:pic>
      <xdr:nvPicPr>
        <xdr:cNvPr id="243" name="Graphique 242" descr="Badge croix contour">
          <a:extLst>
            <a:ext uri="{FF2B5EF4-FFF2-40B4-BE49-F238E27FC236}">
              <a16:creationId xmlns:a16="http://schemas.microsoft.com/office/drawing/2014/main" id="{00000000-0008-0000-1B00-0000F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592531" y="8901541"/>
          <a:ext cx="300182" cy="307005"/>
        </a:xfrm>
        <a:prstGeom prst="rect">
          <a:avLst/>
        </a:prstGeom>
      </xdr:spPr>
    </xdr:pic>
    <xdr:clientData/>
  </xdr:twoCellAnchor>
  <xdr:twoCellAnchor editAs="oneCell">
    <xdr:from>
      <xdr:col>17</xdr:col>
      <xdr:colOff>235602</xdr:colOff>
      <xdr:row>18</xdr:row>
      <xdr:rowOff>100503</xdr:rowOff>
    </xdr:from>
    <xdr:to>
      <xdr:col>17</xdr:col>
      <xdr:colOff>535784</xdr:colOff>
      <xdr:row>20</xdr:row>
      <xdr:rowOff>11935</xdr:rowOff>
    </xdr:to>
    <xdr:pic>
      <xdr:nvPicPr>
        <xdr:cNvPr id="244" name="Graphique 243" descr="Badge croix contour">
          <a:extLst>
            <a:ext uri="{FF2B5EF4-FFF2-40B4-BE49-F238E27FC236}">
              <a16:creationId xmlns:a16="http://schemas.microsoft.com/office/drawing/2014/main" id="{00000000-0008-0000-1B00-0000F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53799" y="8886405"/>
          <a:ext cx="300182" cy="307005"/>
        </a:xfrm>
        <a:prstGeom prst="rect">
          <a:avLst/>
        </a:prstGeom>
      </xdr:spPr>
    </xdr:pic>
    <xdr:clientData/>
  </xdr:twoCellAnchor>
  <xdr:twoCellAnchor editAs="oneCell">
    <xdr:from>
      <xdr:col>17</xdr:col>
      <xdr:colOff>596870</xdr:colOff>
      <xdr:row>18</xdr:row>
      <xdr:rowOff>100503</xdr:rowOff>
    </xdr:from>
    <xdr:to>
      <xdr:col>18</xdr:col>
      <xdr:colOff>74675</xdr:colOff>
      <xdr:row>20</xdr:row>
      <xdr:rowOff>11935</xdr:rowOff>
    </xdr:to>
    <xdr:pic>
      <xdr:nvPicPr>
        <xdr:cNvPr id="254" name="Graphique 253" descr="Badge croix contour">
          <a:extLst>
            <a:ext uri="{FF2B5EF4-FFF2-40B4-BE49-F238E27FC236}">
              <a16:creationId xmlns:a16="http://schemas.microsoft.com/office/drawing/2014/main" id="{00000000-0008-0000-1B00-0000F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15067" y="8886405"/>
          <a:ext cx="300182" cy="307005"/>
        </a:xfrm>
        <a:prstGeom prst="rect">
          <a:avLst/>
        </a:prstGeom>
      </xdr:spPr>
    </xdr:pic>
    <xdr:clientData/>
  </xdr:twoCellAnchor>
  <xdr:twoCellAnchor editAs="oneCell">
    <xdr:from>
      <xdr:col>18</xdr:col>
      <xdr:colOff>135761</xdr:colOff>
      <xdr:row>18</xdr:row>
      <xdr:rowOff>100503</xdr:rowOff>
    </xdr:from>
    <xdr:to>
      <xdr:col>18</xdr:col>
      <xdr:colOff>435943</xdr:colOff>
      <xdr:row>20</xdr:row>
      <xdr:rowOff>11935</xdr:rowOff>
    </xdr:to>
    <xdr:pic>
      <xdr:nvPicPr>
        <xdr:cNvPr id="255" name="Graphique 254" descr="Badge croix contour">
          <a:extLst>
            <a:ext uri="{FF2B5EF4-FFF2-40B4-BE49-F238E27FC236}">
              <a16:creationId xmlns:a16="http://schemas.microsoft.com/office/drawing/2014/main" id="{00000000-0008-0000-1B00-0000F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676335" y="8886405"/>
          <a:ext cx="300182" cy="307005"/>
        </a:xfrm>
        <a:prstGeom prst="rect">
          <a:avLst/>
        </a:prstGeom>
      </xdr:spPr>
    </xdr:pic>
    <xdr:clientData/>
  </xdr:twoCellAnchor>
  <xdr:twoCellAnchor editAs="oneCell">
    <xdr:from>
      <xdr:col>18</xdr:col>
      <xdr:colOff>497029</xdr:colOff>
      <xdr:row>18</xdr:row>
      <xdr:rowOff>100503</xdr:rowOff>
    </xdr:from>
    <xdr:to>
      <xdr:col>18</xdr:col>
      <xdr:colOff>797211</xdr:colOff>
      <xdr:row>20</xdr:row>
      <xdr:rowOff>11935</xdr:rowOff>
    </xdr:to>
    <xdr:pic>
      <xdr:nvPicPr>
        <xdr:cNvPr id="256" name="Graphique 255" descr="Badge croix contour">
          <a:extLst>
            <a:ext uri="{FF2B5EF4-FFF2-40B4-BE49-F238E27FC236}">
              <a16:creationId xmlns:a16="http://schemas.microsoft.com/office/drawing/2014/main" id="{00000000-0008-0000-1B00-000000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37603" y="8886405"/>
          <a:ext cx="300182" cy="307005"/>
        </a:xfrm>
        <a:prstGeom prst="rect">
          <a:avLst/>
        </a:prstGeom>
      </xdr:spPr>
    </xdr:pic>
    <xdr:clientData/>
  </xdr:twoCellAnchor>
  <xdr:twoCellAnchor editAs="oneCell">
    <xdr:from>
      <xdr:col>19</xdr:col>
      <xdr:colOff>15101</xdr:colOff>
      <xdr:row>18</xdr:row>
      <xdr:rowOff>100503</xdr:rowOff>
    </xdr:from>
    <xdr:to>
      <xdr:col>19</xdr:col>
      <xdr:colOff>315283</xdr:colOff>
      <xdr:row>20</xdr:row>
      <xdr:rowOff>11935</xdr:rowOff>
    </xdr:to>
    <xdr:pic>
      <xdr:nvPicPr>
        <xdr:cNvPr id="257" name="Graphique 256" descr="Badge croix contour">
          <a:extLst>
            <a:ext uri="{FF2B5EF4-FFF2-40B4-BE49-F238E27FC236}">
              <a16:creationId xmlns:a16="http://schemas.microsoft.com/office/drawing/2014/main" id="{00000000-0008-0000-1B00-000001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398871" y="8886405"/>
          <a:ext cx="300182" cy="307005"/>
        </a:xfrm>
        <a:prstGeom prst="rect">
          <a:avLst/>
        </a:prstGeom>
      </xdr:spPr>
    </xdr:pic>
    <xdr:clientData/>
  </xdr:twoCellAnchor>
  <xdr:twoCellAnchor editAs="oneCell">
    <xdr:from>
      <xdr:col>19</xdr:col>
      <xdr:colOff>376369</xdr:colOff>
      <xdr:row>18</xdr:row>
      <xdr:rowOff>100503</xdr:rowOff>
    </xdr:from>
    <xdr:to>
      <xdr:col>19</xdr:col>
      <xdr:colOff>676551</xdr:colOff>
      <xdr:row>20</xdr:row>
      <xdr:rowOff>11935</xdr:rowOff>
    </xdr:to>
    <xdr:pic>
      <xdr:nvPicPr>
        <xdr:cNvPr id="258" name="Graphique 257" descr="Badge croix contour">
          <a:extLst>
            <a:ext uri="{FF2B5EF4-FFF2-40B4-BE49-F238E27FC236}">
              <a16:creationId xmlns:a16="http://schemas.microsoft.com/office/drawing/2014/main" id="{00000000-0008-0000-1B00-000002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60139" y="8886405"/>
          <a:ext cx="300182" cy="307005"/>
        </a:xfrm>
        <a:prstGeom prst="rect">
          <a:avLst/>
        </a:prstGeom>
      </xdr:spPr>
    </xdr:pic>
    <xdr:clientData/>
  </xdr:twoCellAnchor>
  <xdr:twoCellAnchor editAs="oneCell">
    <xdr:from>
      <xdr:col>19</xdr:col>
      <xdr:colOff>737637</xdr:colOff>
      <xdr:row>18</xdr:row>
      <xdr:rowOff>100503</xdr:rowOff>
    </xdr:from>
    <xdr:to>
      <xdr:col>20</xdr:col>
      <xdr:colOff>200972</xdr:colOff>
      <xdr:row>20</xdr:row>
      <xdr:rowOff>11935</xdr:rowOff>
    </xdr:to>
    <xdr:pic>
      <xdr:nvPicPr>
        <xdr:cNvPr id="259" name="Graphique 258" descr="Badge croix contour">
          <a:extLst>
            <a:ext uri="{FF2B5EF4-FFF2-40B4-BE49-F238E27FC236}">
              <a16:creationId xmlns:a16="http://schemas.microsoft.com/office/drawing/2014/main" id="{00000000-0008-0000-1B00-000003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21407" y="8886405"/>
          <a:ext cx="300182" cy="307005"/>
        </a:xfrm>
        <a:prstGeom prst="rect">
          <a:avLst/>
        </a:prstGeom>
      </xdr:spPr>
    </xdr:pic>
    <xdr:clientData/>
  </xdr:twoCellAnchor>
  <xdr:twoCellAnchor editAs="oneCell">
    <xdr:from>
      <xdr:col>20</xdr:col>
      <xdr:colOff>255708</xdr:colOff>
      <xdr:row>18</xdr:row>
      <xdr:rowOff>100503</xdr:rowOff>
    </xdr:from>
    <xdr:to>
      <xdr:col>20</xdr:col>
      <xdr:colOff>562240</xdr:colOff>
      <xdr:row>20</xdr:row>
      <xdr:rowOff>11935</xdr:rowOff>
    </xdr:to>
    <xdr:pic>
      <xdr:nvPicPr>
        <xdr:cNvPr id="260" name="Graphique 259" descr="Badge croix contour">
          <a:extLst>
            <a:ext uri="{FF2B5EF4-FFF2-40B4-BE49-F238E27FC236}">
              <a16:creationId xmlns:a16="http://schemas.microsoft.com/office/drawing/2014/main" id="{00000000-0008-0000-1B00-000004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482675" y="8886405"/>
          <a:ext cx="300182" cy="307005"/>
        </a:xfrm>
        <a:prstGeom prst="rect">
          <a:avLst/>
        </a:prstGeom>
      </xdr:spPr>
    </xdr:pic>
    <xdr:clientData/>
  </xdr:twoCellAnchor>
  <xdr:twoCellAnchor editAs="oneCell">
    <xdr:from>
      <xdr:col>20</xdr:col>
      <xdr:colOff>616976</xdr:colOff>
      <xdr:row>18</xdr:row>
      <xdr:rowOff>100503</xdr:rowOff>
    </xdr:from>
    <xdr:to>
      <xdr:col>21</xdr:col>
      <xdr:colOff>73960</xdr:colOff>
      <xdr:row>20</xdr:row>
      <xdr:rowOff>11935</xdr:rowOff>
    </xdr:to>
    <xdr:pic>
      <xdr:nvPicPr>
        <xdr:cNvPr id="261" name="Graphique 260" descr="Badge croix contour">
          <a:extLst>
            <a:ext uri="{FF2B5EF4-FFF2-40B4-BE49-F238E27FC236}">
              <a16:creationId xmlns:a16="http://schemas.microsoft.com/office/drawing/2014/main" id="{00000000-0008-0000-1B00-000005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43943" y="8886405"/>
          <a:ext cx="300182" cy="307005"/>
        </a:xfrm>
        <a:prstGeom prst="rect">
          <a:avLst/>
        </a:prstGeom>
      </xdr:spPr>
    </xdr:pic>
    <xdr:clientData/>
  </xdr:twoCellAnchor>
  <xdr:twoCellAnchor editAs="oneCell">
    <xdr:from>
      <xdr:col>21</xdr:col>
      <xdr:colOff>135046</xdr:colOff>
      <xdr:row>18</xdr:row>
      <xdr:rowOff>100503</xdr:rowOff>
    </xdr:from>
    <xdr:to>
      <xdr:col>21</xdr:col>
      <xdr:colOff>435228</xdr:colOff>
      <xdr:row>20</xdr:row>
      <xdr:rowOff>11935</xdr:rowOff>
    </xdr:to>
    <xdr:pic>
      <xdr:nvPicPr>
        <xdr:cNvPr id="262" name="Graphique 261" descr="Badge croix contour">
          <a:extLst>
            <a:ext uri="{FF2B5EF4-FFF2-40B4-BE49-F238E27FC236}">
              <a16:creationId xmlns:a16="http://schemas.microsoft.com/office/drawing/2014/main" id="{00000000-0008-0000-1B00-000006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05210" y="8886405"/>
          <a:ext cx="300182" cy="307005"/>
        </a:xfrm>
        <a:prstGeom prst="rect">
          <a:avLst/>
        </a:prstGeom>
      </xdr:spPr>
    </xdr:pic>
    <xdr:clientData/>
  </xdr:twoCellAnchor>
  <xdr:twoCellAnchor editAs="oneCell">
    <xdr:from>
      <xdr:col>16</xdr:col>
      <xdr:colOff>364344</xdr:colOff>
      <xdr:row>20</xdr:row>
      <xdr:rowOff>109276</xdr:rowOff>
    </xdr:from>
    <xdr:to>
      <xdr:col>16</xdr:col>
      <xdr:colOff>664526</xdr:colOff>
      <xdr:row>22</xdr:row>
      <xdr:rowOff>20707</xdr:rowOff>
    </xdr:to>
    <xdr:pic>
      <xdr:nvPicPr>
        <xdr:cNvPr id="263" name="Graphique 262" descr="Badge croix contour">
          <a:extLst>
            <a:ext uri="{FF2B5EF4-FFF2-40B4-BE49-F238E27FC236}">
              <a16:creationId xmlns:a16="http://schemas.microsoft.com/office/drawing/2014/main" id="{00000000-0008-0000-1B00-000007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9290751"/>
          <a:ext cx="300182" cy="307005"/>
        </a:xfrm>
        <a:prstGeom prst="rect">
          <a:avLst/>
        </a:prstGeom>
      </xdr:spPr>
    </xdr:pic>
    <xdr:clientData/>
  </xdr:twoCellAnchor>
  <xdr:twoCellAnchor editAs="oneCell">
    <xdr:from>
      <xdr:col>16</xdr:col>
      <xdr:colOff>742931</xdr:colOff>
      <xdr:row>20</xdr:row>
      <xdr:rowOff>101579</xdr:rowOff>
    </xdr:from>
    <xdr:to>
      <xdr:col>17</xdr:col>
      <xdr:colOff>199916</xdr:colOff>
      <xdr:row>22</xdr:row>
      <xdr:rowOff>6660</xdr:rowOff>
    </xdr:to>
    <xdr:pic>
      <xdr:nvPicPr>
        <xdr:cNvPr id="264" name="Graphique 263" descr="Badge croix contour">
          <a:extLst>
            <a:ext uri="{FF2B5EF4-FFF2-40B4-BE49-F238E27FC236}">
              <a16:creationId xmlns:a16="http://schemas.microsoft.com/office/drawing/2014/main" id="{00000000-0008-0000-1B00-000008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617931" y="9283054"/>
          <a:ext cx="300182" cy="307005"/>
        </a:xfrm>
        <a:prstGeom prst="rect">
          <a:avLst/>
        </a:prstGeom>
      </xdr:spPr>
    </xdr:pic>
    <xdr:clientData/>
  </xdr:twoCellAnchor>
  <xdr:twoCellAnchor editAs="oneCell">
    <xdr:from>
      <xdr:col>17</xdr:col>
      <xdr:colOff>261002</xdr:colOff>
      <xdr:row>20</xdr:row>
      <xdr:rowOff>99785</xdr:rowOff>
    </xdr:from>
    <xdr:to>
      <xdr:col>17</xdr:col>
      <xdr:colOff>561184</xdr:colOff>
      <xdr:row>22</xdr:row>
      <xdr:rowOff>11216</xdr:rowOff>
    </xdr:to>
    <xdr:pic>
      <xdr:nvPicPr>
        <xdr:cNvPr id="265" name="Graphique 264" descr="Badge croix contour">
          <a:extLst>
            <a:ext uri="{FF2B5EF4-FFF2-40B4-BE49-F238E27FC236}">
              <a16:creationId xmlns:a16="http://schemas.microsoft.com/office/drawing/2014/main" id="{00000000-0008-0000-1B00-000009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79199" y="9281260"/>
          <a:ext cx="300182" cy="307005"/>
        </a:xfrm>
        <a:prstGeom prst="rect">
          <a:avLst/>
        </a:prstGeom>
      </xdr:spPr>
    </xdr:pic>
    <xdr:clientData/>
  </xdr:twoCellAnchor>
  <xdr:twoCellAnchor editAs="oneCell">
    <xdr:from>
      <xdr:col>17</xdr:col>
      <xdr:colOff>622270</xdr:colOff>
      <xdr:row>20</xdr:row>
      <xdr:rowOff>99785</xdr:rowOff>
    </xdr:from>
    <xdr:to>
      <xdr:col>18</xdr:col>
      <xdr:colOff>106425</xdr:colOff>
      <xdr:row>22</xdr:row>
      <xdr:rowOff>11216</xdr:rowOff>
    </xdr:to>
    <xdr:pic>
      <xdr:nvPicPr>
        <xdr:cNvPr id="266" name="Graphique 265" descr="Badge croix contour">
          <a:extLst>
            <a:ext uri="{FF2B5EF4-FFF2-40B4-BE49-F238E27FC236}">
              <a16:creationId xmlns:a16="http://schemas.microsoft.com/office/drawing/2014/main" id="{00000000-0008-0000-1B00-00000A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40467" y="9281260"/>
          <a:ext cx="300182" cy="307005"/>
        </a:xfrm>
        <a:prstGeom prst="rect">
          <a:avLst/>
        </a:prstGeom>
      </xdr:spPr>
    </xdr:pic>
    <xdr:clientData/>
  </xdr:twoCellAnchor>
  <xdr:twoCellAnchor editAs="oneCell">
    <xdr:from>
      <xdr:col>18</xdr:col>
      <xdr:colOff>161161</xdr:colOff>
      <xdr:row>20</xdr:row>
      <xdr:rowOff>99785</xdr:rowOff>
    </xdr:from>
    <xdr:to>
      <xdr:col>18</xdr:col>
      <xdr:colOff>467693</xdr:colOff>
      <xdr:row>22</xdr:row>
      <xdr:rowOff>11216</xdr:rowOff>
    </xdr:to>
    <xdr:pic>
      <xdr:nvPicPr>
        <xdr:cNvPr id="267" name="Graphique 266" descr="Badge croix contour">
          <a:extLst>
            <a:ext uri="{FF2B5EF4-FFF2-40B4-BE49-F238E27FC236}">
              <a16:creationId xmlns:a16="http://schemas.microsoft.com/office/drawing/2014/main" id="{00000000-0008-0000-1B00-00000B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701735" y="9281260"/>
          <a:ext cx="300182" cy="307005"/>
        </a:xfrm>
        <a:prstGeom prst="rect">
          <a:avLst/>
        </a:prstGeom>
      </xdr:spPr>
    </xdr:pic>
    <xdr:clientData/>
  </xdr:twoCellAnchor>
  <xdr:twoCellAnchor editAs="oneCell">
    <xdr:from>
      <xdr:col>18</xdr:col>
      <xdr:colOff>522429</xdr:colOff>
      <xdr:row>20</xdr:row>
      <xdr:rowOff>99785</xdr:rowOff>
    </xdr:from>
    <xdr:to>
      <xdr:col>18</xdr:col>
      <xdr:colOff>828961</xdr:colOff>
      <xdr:row>22</xdr:row>
      <xdr:rowOff>11216</xdr:rowOff>
    </xdr:to>
    <xdr:pic>
      <xdr:nvPicPr>
        <xdr:cNvPr id="268" name="Graphique 267" descr="Badge croix contour">
          <a:extLst>
            <a:ext uri="{FF2B5EF4-FFF2-40B4-BE49-F238E27FC236}">
              <a16:creationId xmlns:a16="http://schemas.microsoft.com/office/drawing/2014/main" id="{00000000-0008-0000-1B00-00000C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63003" y="9281260"/>
          <a:ext cx="300182" cy="307005"/>
        </a:xfrm>
        <a:prstGeom prst="rect">
          <a:avLst/>
        </a:prstGeom>
      </xdr:spPr>
    </xdr:pic>
    <xdr:clientData/>
  </xdr:twoCellAnchor>
  <xdr:twoCellAnchor editAs="oneCell">
    <xdr:from>
      <xdr:col>19</xdr:col>
      <xdr:colOff>34151</xdr:colOff>
      <xdr:row>20</xdr:row>
      <xdr:rowOff>99785</xdr:rowOff>
    </xdr:from>
    <xdr:to>
      <xdr:col>19</xdr:col>
      <xdr:colOff>340683</xdr:colOff>
      <xdr:row>22</xdr:row>
      <xdr:rowOff>11216</xdr:rowOff>
    </xdr:to>
    <xdr:pic>
      <xdr:nvPicPr>
        <xdr:cNvPr id="269" name="Graphique 268" descr="Badge croix contour">
          <a:extLst>
            <a:ext uri="{FF2B5EF4-FFF2-40B4-BE49-F238E27FC236}">
              <a16:creationId xmlns:a16="http://schemas.microsoft.com/office/drawing/2014/main" id="{00000000-0008-0000-1B00-00000D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417921" y="9281260"/>
          <a:ext cx="306532" cy="307005"/>
        </a:xfrm>
        <a:prstGeom prst="rect">
          <a:avLst/>
        </a:prstGeom>
      </xdr:spPr>
    </xdr:pic>
    <xdr:clientData/>
  </xdr:twoCellAnchor>
  <xdr:twoCellAnchor editAs="oneCell">
    <xdr:from>
      <xdr:col>19</xdr:col>
      <xdr:colOff>401769</xdr:colOff>
      <xdr:row>20</xdr:row>
      <xdr:rowOff>99785</xdr:rowOff>
    </xdr:from>
    <xdr:to>
      <xdr:col>19</xdr:col>
      <xdr:colOff>701951</xdr:colOff>
      <xdr:row>22</xdr:row>
      <xdr:rowOff>11216</xdr:rowOff>
    </xdr:to>
    <xdr:pic>
      <xdr:nvPicPr>
        <xdr:cNvPr id="270" name="Graphique 269" descr="Badge croix contour">
          <a:extLst>
            <a:ext uri="{FF2B5EF4-FFF2-40B4-BE49-F238E27FC236}">
              <a16:creationId xmlns:a16="http://schemas.microsoft.com/office/drawing/2014/main" id="{00000000-0008-0000-1B00-00000E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85539" y="9281260"/>
          <a:ext cx="300182" cy="307005"/>
        </a:xfrm>
        <a:prstGeom prst="rect">
          <a:avLst/>
        </a:prstGeom>
      </xdr:spPr>
    </xdr:pic>
    <xdr:clientData/>
  </xdr:twoCellAnchor>
  <xdr:twoCellAnchor editAs="oneCell">
    <xdr:from>
      <xdr:col>19</xdr:col>
      <xdr:colOff>763037</xdr:colOff>
      <xdr:row>20</xdr:row>
      <xdr:rowOff>99785</xdr:rowOff>
    </xdr:from>
    <xdr:to>
      <xdr:col>20</xdr:col>
      <xdr:colOff>220022</xdr:colOff>
      <xdr:row>22</xdr:row>
      <xdr:rowOff>11216</xdr:rowOff>
    </xdr:to>
    <xdr:pic>
      <xdr:nvPicPr>
        <xdr:cNvPr id="271" name="Graphique 270" descr="Badge croix contour">
          <a:extLst>
            <a:ext uri="{FF2B5EF4-FFF2-40B4-BE49-F238E27FC236}">
              <a16:creationId xmlns:a16="http://schemas.microsoft.com/office/drawing/2014/main" id="{00000000-0008-0000-1B00-00000F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46807" y="9281260"/>
          <a:ext cx="300182" cy="307005"/>
        </a:xfrm>
        <a:prstGeom prst="rect">
          <a:avLst/>
        </a:prstGeom>
      </xdr:spPr>
    </xdr:pic>
    <xdr:clientData/>
  </xdr:twoCellAnchor>
  <xdr:twoCellAnchor editAs="oneCell">
    <xdr:from>
      <xdr:col>20</xdr:col>
      <xdr:colOff>281108</xdr:colOff>
      <xdr:row>20</xdr:row>
      <xdr:rowOff>99785</xdr:rowOff>
    </xdr:from>
    <xdr:to>
      <xdr:col>20</xdr:col>
      <xdr:colOff>581290</xdr:colOff>
      <xdr:row>22</xdr:row>
      <xdr:rowOff>11216</xdr:rowOff>
    </xdr:to>
    <xdr:pic>
      <xdr:nvPicPr>
        <xdr:cNvPr id="272" name="Graphique 271" descr="Badge croix contour">
          <a:extLst>
            <a:ext uri="{FF2B5EF4-FFF2-40B4-BE49-F238E27FC236}">
              <a16:creationId xmlns:a16="http://schemas.microsoft.com/office/drawing/2014/main" id="{00000000-0008-0000-1B00-000010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508075" y="9281260"/>
          <a:ext cx="300182" cy="307005"/>
        </a:xfrm>
        <a:prstGeom prst="rect">
          <a:avLst/>
        </a:prstGeom>
      </xdr:spPr>
    </xdr:pic>
    <xdr:clientData/>
  </xdr:twoCellAnchor>
  <xdr:twoCellAnchor editAs="oneCell">
    <xdr:from>
      <xdr:col>20</xdr:col>
      <xdr:colOff>642376</xdr:colOff>
      <xdr:row>20</xdr:row>
      <xdr:rowOff>99785</xdr:rowOff>
    </xdr:from>
    <xdr:to>
      <xdr:col>21</xdr:col>
      <xdr:colOff>105710</xdr:colOff>
      <xdr:row>22</xdr:row>
      <xdr:rowOff>11216</xdr:rowOff>
    </xdr:to>
    <xdr:pic>
      <xdr:nvPicPr>
        <xdr:cNvPr id="273" name="Graphique 272" descr="Badge croix contour">
          <a:extLst>
            <a:ext uri="{FF2B5EF4-FFF2-40B4-BE49-F238E27FC236}">
              <a16:creationId xmlns:a16="http://schemas.microsoft.com/office/drawing/2014/main" id="{00000000-0008-0000-1B00-000011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69343" y="9281260"/>
          <a:ext cx="300182" cy="307005"/>
        </a:xfrm>
        <a:prstGeom prst="rect">
          <a:avLst/>
        </a:prstGeom>
      </xdr:spPr>
    </xdr:pic>
    <xdr:clientData/>
  </xdr:twoCellAnchor>
  <xdr:twoCellAnchor editAs="oneCell">
    <xdr:from>
      <xdr:col>21</xdr:col>
      <xdr:colOff>160446</xdr:colOff>
      <xdr:row>20</xdr:row>
      <xdr:rowOff>99785</xdr:rowOff>
    </xdr:from>
    <xdr:to>
      <xdr:col>21</xdr:col>
      <xdr:colOff>466978</xdr:colOff>
      <xdr:row>22</xdr:row>
      <xdr:rowOff>11216</xdr:rowOff>
    </xdr:to>
    <xdr:pic>
      <xdr:nvPicPr>
        <xdr:cNvPr id="274" name="Graphique 273" descr="Badge croix contour">
          <a:extLst>
            <a:ext uri="{FF2B5EF4-FFF2-40B4-BE49-F238E27FC236}">
              <a16:creationId xmlns:a16="http://schemas.microsoft.com/office/drawing/2014/main" id="{00000000-0008-0000-1B00-000012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30610" y="9281260"/>
          <a:ext cx="300182" cy="307005"/>
        </a:xfrm>
        <a:prstGeom prst="rect">
          <a:avLst/>
        </a:prstGeom>
      </xdr:spPr>
    </xdr:pic>
    <xdr:clientData/>
  </xdr:twoCellAnchor>
  <xdr:twoCellAnchor editAs="oneCell">
    <xdr:from>
      <xdr:col>16</xdr:col>
      <xdr:colOff>364344</xdr:colOff>
      <xdr:row>22</xdr:row>
      <xdr:rowOff>87520</xdr:rowOff>
    </xdr:from>
    <xdr:to>
      <xdr:col>16</xdr:col>
      <xdr:colOff>664526</xdr:colOff>
      <xdr:row>23</xdr:row>
      <xdr:rowOff>180863</xdr:rowOff>
    </xdr:to>
    <xdr:pic>
      <xdr:nvPicPr>
        <xdr:cNvPr id="275" name="Graphique 274" descr="Badge croix contour">
          <a:extLst>
            <a:ext uri="{FF2B5EF4-FFF2-40B4-BE49-F238E27FC236}">
              <a16:creationId xmlns:a16="http://schemas.microsoft.com/office/drawing/2014/main" id="{00000000-0008-0000-1B00-000013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239344" y="9664569"/>
          <a:ext cx="300182" cy="307005"/>
        </a:xfrm>
        <a:prstGeom prst="rect">
          <a:avLst/>
        </a:prstGeom>
      </xdr:spPr>
    </xdr:pic>
    <xdr:clientData/>
  </xdr:twoCellAnchor>
  <xdr:twoCellAnchor editAs="oneCell">
    <xdr:from>
      <xdr:col>16</xdr:col>
      <xdr:colOff>745240</xdr:colOff>
      <xdr:row>22</xdr:row>
      <xdr:rowOff>87520</xdr:rowOff>
    </xdr:from>
    <xdr:to>
      <xdr:col>17</xdr:col>
      <xdr:colOff>202225</xdr:colOff>
      <xdr:row>23</xdr:row>
      <xdr:rowOff>180863</xdr:rowOff>
    </xdr:to>
    <xdr:pic>
      <xdr:nvPicPr>
        <xdr:cNvPr id="276" name="Graphique 275" descr="Badge croix contour">
          <a:extLst>
            <a:ext uri="{FF2B5EF4-FFF2-40B4-BE49-F238E27FC236}">
              <a16:creationId xmlns:a16="http://schemas.microsoft.com/office/drawing/2014/main" id="{00000000-0008-0000-1B00-000014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620240" y="9664569"/>
          <a:ext cx="300182" cy="307005"/>
        </a:xfrm>
        <a:prstGeom prst="rect">
          <a:avLst/>
        </a:prstGeom>
      </xdr:spPr>
    </xdr:pic>
    <xdr:clientData/>
  </xdr:twoCellAnchor>
  <xdr:twoCellAnchor editAs="oneCell">
    <xdr:from>
      <xdr:col>17</xdr:col>
      <xdr:colOff>256961</xdr:colOff>
      <xdr:row>22</xdr:row>
      <xdr:rowOff>87520</xdr:rowOff>
    </xdr:from>
    <xdr:to>
      <xdr:col>17</xdr:col>
      <xdr:colOff>563493</xdr:colOff>
      <xdr:row>23</xdr:row>
      <xdr:rowOff>180863</xdr:rowOff>
    </xdr:to>
    <xdr:pic>
      <xdr:nvPicPr>
        <xdr:cNvPr id="277" name="Graphique 276" descr="Badge croix contour">
          <a:extLst>
            <a:ext uri="{FF2B5EF4-FFF2-40B4-BE49-F238E27FC236}">
              <a16:creationId xmlns:a16="http://schemas.microsoft.com/office/drawing/2014/main" id="{00000000-0008-0000-1B00-000015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75158" y="9664569"/>
          <a:ext cx="300182" cy="307005"/>
        </a:xfrm>
        <a:prstGeom prst="rect">
          <a:avLst/>
        </a:prstGeom>
      </xdr:spPr>
    </xdr:pic>
    <xdr:clientData/>
  </xdr:twoCellAnchor>
  <xdr:twoCellAnchor editAs="oneCell">
    <xdr:from>
      <xdr:col>17</xdr:col>
      <xdr:colOff>624579</xdr:colOff>
      <xdr:row>22</xdr:row>
      <xdr:rowOff>87520</xdr:rowOff>
    </xdr:from>
    <xdr:to>
      <xdr:col>18</xdr:col>
      <xdr:colOff>102384</xdr:colOff>
      <xdr:row>23</xdr:row>
      <xdr:rowOff>180863</xdr:rowOff>
    </xdr:to>
    <xdr:pic>
      <xdr:nvPicPr>
        <xdr:cNvPr id="278" name="Graphique 277" descr="Badge croix contour">
          <a:extLst>
            <a:ext uri="{FF2B5EF4-FFF2-40B4-BE49-F238E27FC236}">
              <a16:creationId xmlns:a16="http://schemas.microsoft.com/office/drawing/2014/main" id="{00000000-0008-0000-1B00-000016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342776" y="9664569"/>
          <a:ext cx="300182" cy="307005"/>
        </a:xfrm>
        <a:prstGeom prst="rect">
          <a:avLst/>
        </a:prstGeom>
      </xdr:spPr>
    </xdr:pic>
    <xdr:clientData/>
  </xdr:twoCellAnchor>
  <xdr:twoCellAnchor editAs="oneCell">
    <xdr:from>
      <xdr:col>18</xdr:col>
      <xdr:colOff>163470</xdr:colOff>
      <xdr:row>22</xdr:row>
      <xdr:rowOff>87520</xdr:rowOff>
    </xdr:from>
    <xdr:to>
      <xdr:col>18</xdr:col>
      <xdr:colOff>463652</xdr:colOff>
      <xdr:row>23</xdr:row>
      <xdr:rowOff>180863</xdr:rowOff>
    </xdr:to>
    <xdr:pic>
      <xdr:nvPicPr>
        <xdr:cNvPr id="279" name="Graphique 278" descr="Badge croix contour">
          <a:extLst>
            <a:ext uri="{FF2B5EF4-FFF2-40B4-BE49-F238E27FC236}">
              <a16:creationId xmlns:a16="http://schemas.microsoft.com/office/drawing/2014/main" id="{00000000-0008-0000-1B00-000017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704044" y="9664569"/>
          <a:ext cx="300182" cy="307005"/>
        </a:xfrm>
        <a:prstGeom prst="rect">
          <a:avLst/>
        </a:prstGeom>
      </xdr:spPr>
    </xdr:pic>
    <xdr:clientData/>
  </xdr:twoCellAnchor>
  <xdr:twoCellAnchor editAs="oneCell">
    <xdr:from>
      <xdr:col>18</xdr:col>
      <xdr:colOff>524738</xdr:colOff>
      <xdr:row>22</xdr:row>
      <xdr:rowOff>87520</xdr:rowOff>
    </xdr:from>
    <xdr:to>
      <xdr:col>18</xdr:col>
      <xdr:colOff>831270</xdr:colOff>
      <xdr:row>23</xdr:row>
      <xdr:rowOff>180863</xdr:rowOff>
    </xdr:to>
    <xdr:pic>
      <xdr:nvPicPr>
        <xdr:cNvPr id="280" name="Graphique 279" descr="Badge croix contour">
          <a:extLst>
            <a:ext uri="{FF2B5EF4-FFF2-40B4-BE49-F238E27FC236}">
              <a16:creationId xmlns:a16="http://schemas.microsoft.com/office/drawing/2014/main" id="{00000000-0008-0000-1B00-000018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065312" y="9664569"/>
          <a:ext cx="300182" cy="307005"/>
        </a:xfrm>
        <a:prstGeom prst="rect">
          <a:avLst/>
        </a:prstGeom>
      </xdr:spPr>
    </xdr:pic>
    <xdr:clientData/>
  </xdr:twoCellAnchor>
  <xdr:twoCellAnchor editAs="oneCell">
    <xdr:from>
      <xdr:col>19</xdr:col>
      <xdr:colOff>42810</xdr:colOff>
      <xdr:row>22</xdr:row>
      <xdr:rowOff>87520</xdr:rowOff>
    </xdr:from>
    <xdr:to>
      <xdr:col>19</xdr:col>
      <xdr:colOff>342992</xdr:colOff>
      <xdr:row>23</xdr:row>
      <xdr:rowOff>180863</xdr:rowOff>
    </xdr:to>
    <xdr:pic>
      <xdr:nvPicPr>
        <xdr:cNvPr id="281" name="Graphique 280" descr="Badge croix contour">
          <a:extLst>
            <a:ext uri="{FF2B5EF4-FFF2-40B4-BE49-F238E27FC236}">
              <a16:creationId xmlns:a16="http://schemas.microsoft.com/office/drawing/2014/main" id="{00000000-0008-0000-1B00-000019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426580" y="9664569"/>
          <a:ext cx="300182" cy="307005"/>
        </a:xfrm>
        <a:prstGeom prst="rect">
          <a:avLst/>
        </a:prstGeom>
      </xdr:spPr>
    </xdr:pic>
    <xdr:clientData/>
  </xdr:twoCellAnchor>
  <xdr:twoCellAnchor editAs="oneCell">
    <xdr:from>
      <xdr:col>19</xdr:col>
      <xdr:colOff>404078</xdr:colOff>
      <xdr:row>22</xdr:row>
      <xdr:rowOff>87520</xdr:rowOff>
    </xdr:from>
    <xdr:to>
      <xdr:col>19</xdr:col>
      <xdr:colOff>704260</xdr:colOff>
      <xdr:row>23</xdr:row>
      <xdr:rowOff>180863</xdr:rowOff>
    </xdr:to>
    <xdr:pic>
      <xdr:nvPicPr>
        <xdr:cNvPr id="282" name="Graphique 281" descr="Badge croix contour">
          <a:extLst>
            <a:ext uri="{FF2B5EF4-FFF2-40B4-BE49-F238E27FC236}">
              <a16:creationId xmlns:a16="http://schemas.microsoft.com/office/drawing/2014/main" id="{00000000-0008-0000-1B00-00001A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787848" y="9664569"/>
          <a:ext cx="300182" cy="307005"/>
        </a:xfrm>
        <a:prstGeom prst="rect">
          <a:avLst/>
        </a:prstGeom>
      </xdr:spPr>
    </xdr:pic>
    <xdr:clientData/>
  </xdr:twoCellAnchor>
  <xdr:twoCellAnchor editAs="oneCell">
    <xdr:from>
      <xdr:col>19</xdr:col>
      <xdr:colOff>765346</xdr:colOff>
      <xdr:row>22</xdr:row>
      <xdr:rowOff>87520</xdr:rowOff>
    </xdr:from>
    <xdr:to>
      <xdr:col>20</xdr:col>
      <xdr:colOff>215981</xdr:colOff>
      <xdr:row>23</xdr:row>
      <xdr:rowOff>180863</xdr:rowOff>
    </xdr:to>
    <xdr:pic>
      <xdr:nvPicPr>
        <xdr:cNvPr id="283" name="Graphique 282" descr="Badge croix contour">
          <a:extLst>
            <a:ext uri="{FF2B5EF4-FFF2-40B4-BE49-F238E27FC236}">
              <a16:creationId xmlns:a16="http://schemas.microsoft.com/office/drawing/2014/main" id="{00000000-0008-0000-1B00-00001B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149116" y="9664569"/>
          <a:ext cx="300182" cy="307005"/>
        </a:xfrm>
        <a:prstGeom prst="rect">
          <a:avLst/>
        </a:prstGeom>
      </xdr:spPr>
    </xdr:pic>
    <xdr:clientData/>
  </xdr:twoCellAnchor>
  <xdr:twoCellAnchor editAs="oneCell">
    <xdr:from>
      <xdr:col>20</xdr:col>
      <xdr:colOff>283417</xdr:colOff>
      <xdr:row>22</xdr:row>
      <xdr:rowOff>87520</xdr:rowOff>
    </xdr:from>
    <xdr:to>
      <xdr:col>20</xdr:col>
      <xdr:colOff>583599</xdr:colOff>
      <xdr:row>23</xdr:row>
      <xdr:rowOff>180863</xdr:rowOff>
    </xdr:to>
    <xdr:pic>
      <xdr:nvPicPr>
        <xdr:cNvPr id="284" name="Graphique 283" descr="Badge croix contour">
          <a:extLst>
            <a:ext uri="{FF2B5EF4-FFF2-40B4-BE49-F238E27FC236}">
              <a16:creationId xmlns:a16="http://schemas.microsoft.com/office/drawing/2014/main" id="{00000000-0008-0000-1B00-00001C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510384" y="9664569"/>
          <a:ext cx="300182" cy="307005"/>
        </a:xfrm>
        <a:prstGeom prst="rect">
          <a:avLst/>
        </a:prstGeom>
      </xdr:spPr>
    </xdr:pic>
    <xdr:clientData/>
  </xdr:twoCellAnchor>
  <xdr:twoCellAnchor editAs="oneCell">
    <xdr:from>
      <xdr:col>20</xdr:col>
      <xdr:colOff>644685</xdr:colOff>
      <xdr:row>22</xdr:row>
      <xdr:rowOff>87520</xdr:rowOff>
    </xdr:from>
    <xdr:to>
      <xdr:col>21</xdr:col>
      <xdr:colOff>101669</xdr:colOff>
      <xdr:row>23</xdr:row>
      <xdr:rowOff>180863</xdr:rowOff>
    </xdr:to>
    <xdr:pic>
      <xdr:nvPicPr>
        <xdr:cNvPr id="285" name="Graphique 284" descr="Badge croix contour">
          <a:extLst>
            <a:ext uri="{FF2B5EF4-FFF2-40B4-BE49-F238E27FC236}">
              <a16:creationId xmlns:a16="http://schemas.microsoft.com/office/drawing/2014/main" id="{00000000-0008-0000-1B00-00001D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71652" y="9664569"/>
          <a:ext cx="300182" cy="307005"/>
        </a:xfrm>
        <a:prstGeom prst="rect">
          <a:avLst/>
        </a:prstGeom>
      </xdr:spPr>
    </xdr:pic>
    <xdr:clientData/>
  </xdr:twoCellAnchor>
  <xdr:twoCellAnchor editAs="oneCell">
    <xdr:from>
      <xdr:col>21</xdr:col>
      <xdr:colOff>162755</xdr:colOff>
      <xdr:row>22</xdr:row>
      <xdr:rowOff>87520</xdr:rowOff>
    </xdr:from>
    <xdr:to>
      <xdr:col>21</xdr:col>
      <xdr:colOff>469287</xdr:colOff>
      <xdr:row>23</xdr:row>
      <xdr:rowOff>180863</xdr:rowOff>
    </xdr:to>
    <xdr:pic>
      <xdr:nvPicPr>
        <xdr:cNvPr id="414" name="Graphique 413" descr="Badge croix contour">
          <a:extLst>
            <a:ext uri="{FF2B5EF4-FFF2-40B4-BE49-F238E27FC236}">
              <a16:creationId xmlns:a16="http://schemas.microsoft.com/office/drawing/2014/main" id="{00000000-0008-0000-1B00-00009E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32919" y="9664569"/>
          <a:ext cx="300182" cy="307005"/>
        </a:xfrm>
        <a:prstGeom prst="rect">
          <a:avLst/>
        </a:prstGeom>
      </xdr:spPr>
    </xdr:pic>
    <xdr:clientData/>
  </xdr:twoCellAnchor>
  <xdr:twoCellAnchor editAs="oneCell">
    <xdr:from>
      <xdr:col>16</xdr:col>
      <xdr:colOff>808181</xdr:colOff>
      <xdr:row>8</xdr:row>
      <xdr:rowOff>254000</xdr:rowOff>
    </xdr:from>
    <xdr:to>
      <xdr:col>20</xdr:col>
      <xdr:colOff>410360</xdr:colOff>
      <xdr:row>8</xdr:row>
      <xdr:rowOff>679398</xdr:rowOff>
    </xdr:to>
    <xdr:pic>
      <xdr:nvPicPr>
        <xdr:cNvPr id="7" name="Image 6">
          <a:extLst>
            <a:ext uri="{FF2B5EF4-FFF2-40B4-BE49-F238E27FC236}">
              <a16:creationId xmlns:a16="http://schemas.microsoft.com/office/drawing/2014/main" id="{00000000-0008-0000-1B00-000007000000}"/>
            </a:ext>
          </a:extLst>
        </xdr:cNvPr>
        <xdr:cNvPicPr>
          <a:picLocks noChangeAspect="1"/>
        </xdr:cNvPicPr>
      </xdr:nvPicPr>
      <xdr:blipFill>
        <a:blip xmlns:r="http://schemas.openxmlformats.org/officeDocument/2006/relationships" r:embed="rId3"/>
        <a:stretch>
          <a:fillRect/>
        </a:stretch>
      </xdr:blipFill>
      <xdr:spPr>
        <a:xfrm>
          <a:off x="16810181" y="3833091"/>
          <a:ext cx="2961905" cy="41904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mc:AlternateContent xmlns:mc="http://schemas.openxmlformats.org/markup-compatibility/2006">
    <mc:Choice xmlns:a14="http://schemas.microsoft.com/office/drawing/2010/main" Requires="a14">
      <xdr:twoCellAnchor>
        <xdr:from>
          <xdr:col>1</xdr:col>
          <xdr:colOff>1022350</xdr:colOff>
          <xdr:row>0</xdr:row>
          <xdr:rowOff>127000</xdr:rowOff>
        </xdr:from>
        <xdr:to>
          <xdr:col>4</xdr:col>
          <xdr:colOff>127000</xdr:colOff>
          <xdr:row>1</xdr:row>
          <xdr:rowOff>342900</xdr:rowOff>
        </xdr:to>
        <xdr:sp macro="" textlink="">
          <xdr:nvSpPr>
            <xdr:cNvPr id="48138" name="Button 10" hidden="1">
              <a:extLst>
                <a:ext uri="{63B3BB69-23CF-44E3-9099-C40C66FF867C}">
                  <a14:compatExt spid="_x0000_s48138"/>
                </a:ext>
                <a:ext uri="{FF2B5EF4-FFF2-40B4-BE49-F238E27FC236}">
                  <a16:creationId xmlns:a16="http://schemas.microsoft.com/office/drawing/2014/main" id="{00000000-0008-0000-1C00-00000AB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Impression PDF</a:t>
              </a:r>
            </a:p>
          </xdr:txBody>
        </xdr:sp>
        <xdr:clientData fPrintsWithSheet="0"/>
      </xdr:twoCellAnchor>
    </mc:Choice>
    <mc:Fallback/>
  </mc:AlternateContent>
  <xdr:twoCellAnchor editAs="oneCell">
    <xdr:from>
      <xdr:col>16</xdr:col>
      <xdr:colOff>347382</xdr:colOff>
      <xdr:row>13</xdr:row>
      <xdr:rowOff>78441</xdr:rowOff>
    </xdr:from>
    <xdr:to>
      <xdr:col>16</xdr:col>
      <xdr:colOff>641214</xdr:colOff>
      <xdr:row>13</xdr:row>
      <xdr:rowOff>390170</xdr:rowOff>
    </xdr:to>
    <xdr:pic>
      <xdr:nvPicPr>
        <xdr:cNvPr id="69" name="Graphique 68" descr="Badge croix contour">
          <a:extLst>
            <a:ext uri="{FF2B5EF4-FFF2-40B4-BE49-F238E27FC236}">
              <a16:creationId xmlns:a16="http://schemas.microsoft.com/office/drawing/2014/main" id="{00000000-0008-0000-1B00-00004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539882" y="6286500"/>
          <a:ext cx="297007" cy="314904"/>
        </a:xfrm>
        <a:prstGeom prst="rect">
          <a:avLst/>
        </a:prstGeom>
      </xdr:spPr>
    </xdr:pic>
    <xdr:clientData/>
  </xdr:twoCellAnchor>
  <xdr:twoCellAnchor editAs="oneCell">
    <xdr:from>
      <xdr:col>16</xdr:col>
      <xdr:colOff>720351</xdr:colOff>
      <xdr:row>13</xdr:row>
      <xdr:rowOff>112058</xdr:rowOff>
    </xdr:from>
    <xdr:to>
      <xdr:col>17</xdr:col>
      <xdr:colOff>183267</xdr:colOff>
      <xdr:row>13</xdr:row>
      <xdr:rowOff>430137</xdr:rowOff>
    </xdr:to>
    <xdr:pic>
      <xdr:nvPicPr>
        <xdr:cNvPr id="70" name="Graphique 69" descr="Badge croix contour">
          <a:extLst>
            <a:ext uri="{FF2B5EF4-FFF2-40B4-BE49-F238E27FC236}">
              <a16:creationId xmlns:a16="http://schemas.microsoft.com/office/drawing/2014/main" id="{00000000-0008-0000-1B00-00004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912851" y="6320117"/>
          <a:ext cx="300182" cy="314904"/>
        </a:xfrm>
        <a:prstGeom prst="rect">
          <a:avLst/>
        </a:prstGeom>
      </xdr:spPr>
    </xdr:pic>
    <xdr:clientData/>
  </xdr:twoCellAnchor>
  <xdr:twoCellAnchor>
    <xdr:from>
      <xdr:col>17</xdr:col>
      <xdr:colOff>363683</xdr:colOff>
      <xdr:row>3</xdr:row>
      <xdr:rowOff>521778</xdr:rowOff>
    </xdr:from>
    <xdr:to>
      <xdr:col>17</xdr:col>
      <xdr:colOff>376372</xdr:colOff>
      <xdr:row>3</xdr:row>
      <xdr:rowOff>837045</xdr:rowOff>
    </xdr:to>
    <xdr:cxnSp macro="">
      <xdr:nvCxnSpPr>
        <xdr:cNvPr id="5" name="Connecteur droit avec flèche 53">
          <a:extLst>
            <a:ext uri="{FF2B5EF4-FFF2-40B4-BE49-F238E27FC236}">
              <a16:creationId xmlns:a16="http://schemas.microsoft.com/office/drawing/2014/main" id="{7FC9AE61-15D8-477B-B409-91D417A2F61B}"/>
            </a:ext>
          </a:extLst>
        </xdr:cNvPr>
        <xdr:cNvCxnSpPr>
          <a:cxnSpLocks noChangeShapeType="1"/>
        </xdr:cNvCxnSpPr>
      </xdr:nvCxnSpPr>
      <xdr:spPr bwMode="auto">
        <a:xfrm flipH="1">
          <a:off x="17358592" y="1480051"/>
          <a:ext cx="12689" cy="315267"/>
        </a:xfrm>
        <a:prstGeom prst="straightConnector1">
          <a:avLst/>
        </a:prstGeom>
        <a:noFill/>
        <a:ln w="28575" algn="ctr">
          <a:solidFill>
            <a:srgbClr val="000000"/>
          </a:solidFill>
          <a:round/>
          <a:headEnd/>
          <a:tailEnd type="triangle" w="med" len="med"/>
        </a:ln>
      </xdr:spPr>
    </xdr:cxnSp>
    <xdr:clientData/>
  </xdr:twoCellAnchor>
  <xdr:oneCellAnchor>
    <xdr:from>
      <xdr:col>19</xdr:col>
      <xdr:colOff>52421</xdr:colOff>
      <xdr:row>3</xdr:row>
      <xdr:rowOff>810652</xdr:rowOff>
    </xdr:from>
    <xdr:ext cx="778852" cy="320801"/>
    <xdr:sp macro="" textlink="">
      <xdr:nvSpPr>
        <xdr:cNvPr id="10" name="Text Box 15">
          <a:extLst>
            <a:ext uri="{FF2B5EF4-FFF2-40B4-BE49-F238E27FC236}">
              <a16:creationId xmlns:a16="http://schemas.microsoft.com/office/drawing/2014/main" id="{3AE7422C-12AA-4E04-B05E-3DCF9CD5D8CE}"/>
            </a:ext>
          </a:extLst>
        </xdr:cNvPr>
        <xdr:cNvSpPr txBox="1">
          <a:spLocks noChangeArrowheads="1"/>
        </xdr:cNvSpPr>
      </xdr:nvSpPr>
      <xdr:spPr bwMode="auto">
        <a:xfrm>
          <a:off x="18721421" y="1768925"/>
          <a:ext cx="778852" cy="320801"/>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FCourbe</a:t>
          </a:r>
        </a:p>
      </xdr:txBody>
    </xdr:sp>
    <xdr:clientData/>
  </xdr:oneCellAnchor>
  <xdr:twoCellAnchor editAs="oneCell">
    <xdr:from>
      <xdr:col>0</xdr:col>
      <xdr:colOff>92364</xdr:colOff>
      <xdr:row>0</xdr:row>
      <xdr:rowOff>69273</xdr:rowOff>
    </xdr:from>
    <xdr:to>
      <xdr:col>1</xdr:col>
      <xdr:colOff>908628</xdr:colOff>
      <xdr:row>1</xdr:row>
      <xdr:rowOff>446513</xdr:rowOff>
    </xdr:to>
    <xdr:pic>
      <xdr:nvPicPr>
        <xdr:cNvPr id="11" name="Image 10">
          <a:extLst>
            <a:ext uri="{FF2B5EF4-FFF2-40B4-BE49-F238E27FC236}">
              <a16:creationId xmlns:a16="http://schemas.microsoft.com/office/drawing/2014/main" id="{57EF148C-6E70-47F5-A040-D24D98FA8F7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2364" y="69273"/>
          <a:ext cx="1231900" cy="65433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17</xdr:col>
      <xdr:colOff>776220</xdr:colOff>
      <xdr:row>3</xdr:row>
      <xdr:rowOff>1308932</xdr:rowOff>
    </xdr:from>
    <xdr:ext cx="399004" cy="311727"/>
    <xdr:sp macro="" textlink="">
      <xdr:nvSpPr>
        <xdr:cNvPr id="3" name="Text Box 15">
          <a:extLst>
            <a:ext uri="{FF2B5EF4-FFF2-40B4-BE49-F238E27FC236}">
              <a16:creationId xmlns:a16="http://schemas.microsoft.com/office/drawing/2014/main" id="{00000000-0008-0000-1C00-000003000000}"/>
            </a:ext>
          </a:extLst>
        </xdr:cNvPr>
        <xdr:cNvSpPr txBox="1">
          <a:spLocks noChangeArrowheads="1"/>
        </xdr:cNvSpPr>
      </xdr:nvSpPr>
      <xdr:spPr bwMode="auto">
        <a:xfrm>
          <a:off x="17865191" y="2339873"/>
          <a:ext cx="399004" cy="311727"/>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050" b="0" i="0" u="none" strike="noStrike" baseline="0">
              <a:solidFill>
                <a:srgbClr val="000000"/>
              </a:solidFill>
              <a:latin typeface="Times New Roman"/>
              <a:cs typeface="Times New Roman"/>
            </a:rPr>
            <a:t>VA</a:t>
          </a:r>
        </a:p>
      </xdr:txBody>
    </xdr:sp>
    <xdr:clientData/>
  </xdr:oneCellAnchor>
  <xdr:oneCellAnchor>
    <xdr:from>
      <xdr:col>17</xdr:col>
      <xdr:colOff>728141</xdr:colOff>
      <xdr:row>3</xdr:row>
      <xdr:rowOff>520442</xdr:rowOff>
    </xdr:from>
    <xdr:ext cx="409730" cy="321273"/>
    <xdr:sp macro="" textlink="">
      <xdr:nvSpPr>
        <xdr:cNvPr id="4" name="Text Box 15">
          <a:extLst>
            <a:ext uri="{FF2B5EF4-FFF2-40B4-BE49-F238E27FC236}">
              <a16:creationId xmlns:a16="http://schemas.microsoft.com/office/drawing/2014/main" id="{00000000-0008-0000-1C00-000004000000}"/>
            </a:ext>
          </a:extLst>
        </xdr:cNvPr>
        <xdr:cNvSpPr txBox="1">
          <a:spLocks noChangeArrowheads="1"/>
        </xdr:cNvSpPr>
      </xdr:nvSpPr>
      <xdr:spPr bwMode="auto">
        <a:xfrm>
          <a:off x="17817112" y="1551383"/>
          <a:ext cx="409730" cy="321273"/>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a:effectLst/>
              <a:latin typeface="+mn-lt"/>
              <a:ea typeface="+mn-ea"/>
              <a:cs typeface="+mn-cs"/>
            </a:rPr>
            <a:t>SR→ </a:t>
          </a:r>
          <a:r>
            <a:rPr lang="fr-FR" sz="1100" b="0" i="0" u="none" strike="noStrike" baseline="0">
              <a:solidFill>
                <a:srgbClr val="000000"/>
              </a:solidFill>
              <a:latin typeface="Times New Roman"/>
              <a:cs typeface="Times New Roman"/>
            </a:rPr>
            <a:t> </a:t>
          </a:r>
        </a:p>
      </xdr:txBody>
    </xdr:sp>
    <xdr:clientData/>
  </xdr:oneCellAnchor>
  <xdr:twoCellAnchor>
    <xdr:from>
      <xdr:col>18</xdr:col>
      <xdr:colOff>608716</xdr:colOff>
      <xdr:row>3</xdr:row>
      <xdr:rowOff>906455</xdr:rowOff>
    </xdr:from>
    <xdr:to>
      <xdr:col>18</xdr:col>
      <xdr:colOff>608716</xdr:colOff>
      <xdr:row>3</xdr:row>
      <xdr:rowOff>1195380</xdr:rowOff>
    </xdr:to>
    <xdr:cxnSp macro="">
      <xdr:nvCxnSpPr>
        <xdr:cNvPr id="8" name="Connecteur droit avec flèche 53">
          <a:extLst>
            <a:ext uri="{FF2B5EF4-FFF2-40B4-BE49-F238E27FC236}">
              <a16:creationId xmlns:a16="http://schemas.microsoft.com/office/drawing/2014/main" id="{00000000-0008-0000-1C00-000008000000}"/>
            </a:ext>
          </a:extLst>
        </xdr:cNvPr>
        <xdr:cNvCxnSpPr>
          <a:cxnSpLocks noChangeShapeType="1"/>
        </xdr:cNvCxnSpPr>
      </xdr:nvCxnSpPr>
      <xdr:spPr bwMode="auto">
        <a:xfrm flipV="1">
          <a:off x="18538128" y="1937396"/>
          <a:ext cx="0" cy="288925"/>
        </a:xfrm>
        <a:prstGeom prst="straightConnector1">
          <a:avLst/>
        </a:prstGeom>
        <a:noFill/>
        <a:ln w="28575" algn="ctr">
          <a:solidFill>
            <a:srgbClr val="000000"/>
          </a:solidFill>
          <a:round/>
          <a:headEnd/>
          <a:tailEnd type="triangle" w="med" len="med"/>
        </a:ln>
      </xdr:spPr>
    </xdr:cxnSp>
    <xdr:clientData/>
  </xdr:twoCellAnchor>
  <xdr:oneCellAnchor>
    <xdr:from>
      <xdr:col>17</xdr:col>
      <xdr:colOff>719862</xdr:colOff>
      <xdr:row>3</xdr:row>
      <xdr:rowOff>48687</xdr:rowOff>
    </xdr:from>
    <xdr:ext cx="470677" cy="332347"/>
    <xdr:sp macro="" textlink="">
      <xdr:nvSpPr>
        <xdr:cNvPr id="9" name="Text Box 15">
          <a:extLst>
            <a:ext uri="{FF2B5EF4-FFF2-40B4-BE49-F238E27FC236}">
              <a16:creationId xmlns:a16="http://schemas.microsoft.com/office/drawing/2014/main" id="{00000000-0008-0000-1C00-000009000000}"/>
            </a:ext>
          </a:extLst>
        </xdr:cNvPr>
        <xdr:cNvSpPr txBox="1">
          <a:spLocks noChangeArrowheads="1"/>
        </xdr:cNvSpPr>
      </xdr:nvSpPr>
      <xdr:spPr bwMode="auto">
        <a:xfrm>
          <a:off x="17808833" y="1079628"/>
          <a:ext cx="470677" cy="332347"/>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a:effectLst/>
              <a:latin typeface="+mn-lt"/>
              <a:ea typeface="+mn-ea"/>
              <a:cs typeface="+mn-cs"/>
            </a:rPr>
            <a:t>→ SR </a:t>
          </a:r>
          <a:r>
            <a:rPr lang="fr-FR" sz="1100" b="0" i="0" u="none" strike="noStrike" baseline="0">
              <a:solidFill>
                <a:srgbClr val="000000"/>
              </a:solidFill>
              <a:latin typeface="Times New Roman"/>
              <a:cs typeface="Times New Roman"/>
            </a:rPr>
            <a:t> </a:t>
          </a:r>
        </a:p>
      </xdr:txBody>
    </xdr:sp>
    <xdr:clientData/>
  </xdr:oneCellAnchor>
  <xdr:oneCellAnchor>
    <xdr:from>
      <xdr:col>17</xdr:col>
      <xdr:colOff>747093</xdr:colOff>
      <xdr:row>4</xdr:row>
      <xdr:rowOff>237229</xdr:rowOff>
    </xdr:from>
    <xdr:ext cx="447195" cy="243888"/>
    <xdr:sp macro="" textlink="">
      <xdr:nvSpPr>
        <xdr:cNvPr id="135" name="Text Box 15">
          <a:extLst>
            <a:ext uri="{FF2B5EF4-FFF2-40B4-BE49-F238E27FC236}">
              <a16:creationId xmlns:a16="http://schemas.microsoft.com/office/drawing/2014/main" id="{00000000-0008-0000-1C00-000087000000}"/>
            </a:ext>
          </a:extLst>
        </xdr:cNvPr>
        <xdr:cNvSpPr txBox="1">
          <a:spLocks noChangeArrowheads="1"/>
        </xdr:cNvSpPr>
      </xdr:nvSpPr>
      <xdr:spPr bwMode="auto">
        <a:xfrm>
          <a:off x="17836064" y="2859405"/>
          <a:ext cx="447195" cy="243888"/>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GE</a:t>
          </a:r>
        </a:p>
      </xdr:txBody>
    </xdr:sp>
    <xdr:clientData/>
  </xdr:oneCellAnchor>
  <xdr:oneCellAnchor>
    <xdr:from>
      <xdr:col>20</xdr:col>
      <xdr:colOff>57137</xdr:colOff>
      <xdr:row>3</xdr:row>
      <xdr:rowOff>707117</xdr:rowOff>
    </xdr:from>
    <xdr:ext cx="447676" cy="247648"/>
    <xdr:sp macro="" textlink="">
      <xdr:nvSpPr>
        <xdr:cNvPr id="136" name="Text Box 15">
          <a:extLst>
            <a:ext uri="{FF2B5EF4-FFF2-40B4-BE49-F238E27FC236}">
              <a16:creationId xmlns:a16="http://schemas.microsoft.com/office/drawing/2014/main" id="{00000000-0008-0000-1C00-000088000000}"/>
            </a:ext>
          </a:extLst>
        </xdr:cNvPr>
        <xdr:cNvSpPr txBox="1">
          <a:spLocks noChangeArrowheads="1"/>
        </xdr:cNvSpPr>
      </xdr:nvSpPr>
      <xdr:spPr bwMode="auto">
        <a:xfrm>
          <a:off x="19656225" y="1738058"/>
          <a:ext cx="447676" cy="247648"/>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GF</a:t>
          </a:r>
        </a:p>
      </xdr:txBody>
    </xdr:sp>
    <xdr:clientData/>
  </xdr:oneCellAnchor>
  <xdr:oneCellAnchor>
    <xdr:from>
      <xdr:col>20</xdr:col>
      <xdr:colOff>54827</xdr:colOff>
      <xdr:row>3</xdr:row>
      <xdr:rowOff>1096027</xdr:rowOff>
    </xdr:from>
    <xdr:ext cx="614300" cy="308831"/>
    <xdr:sp macro="" textlink="">
      <xdr:nvSpPr>
        <xdr:cNvPr id="138" name="Text Box 15">
          <a:extLst>
            <a:ext uri="{FF2B5EF4-FFF2-40B4-BE49-F238E27FC236}">
              <a16:creationId xmlns:a16="http://schemas.microsoft.com/office/drawing/2014/main" id="{00000000-0008-0000-1C00-00008A000000}"/>
            </a:ext>
          </a:extLst>
        </xdr:cNvPr>
        <xdr:cNvSpPr txBox="1">
          <a:spLocks noChangeArrowheads="1"/>
        </xdr:cNvSpPr>
      </xdr:nvSpPr>
      <xdr:spPr bwMode="auto">
        <a:xfrm>
          <a:off x="19653915" y="2126968"/>
          <a:ext cx="614300" cy="308831"/>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FCourbe</a:t>
          </a:r>
        </a:p>
      </xdr:txBody>
    </xdr:sp>
    <xdr:clientData/>
  </xdr:oneCellAnchor>
  <xdr:twoCellAnchor>
    <xdr:from>
      <xdr:col>19</xdr:col>
      <xdr:colOff>91585</xdr:colOff>
      <xdr:row>3</xdr:row>
      <xdr:rowOff>73399</xdr:rowOff>
    </xdr:from>
    <xdr:to>
      <xdr:col>19</xdr:col>
      <xdr:colOff>541955</xdr:colOff>
      <xdr:row>4</xdr:row>
      <xdr:rowOff>134385</xdr:rowOff>
    </xdr:to>
    <xdr:grpSp>
      <xdr:nvGrpSpPr>
        <xdr:cNvPr id="141" name="Groupe 140">
          <a:extLst>
            <a:ext uri="{FF2B5EF4-FFF2-40B4-BE49-F238E27FC236}">
              <a16:creationId xmlns:a16="http://schemas.microsoft.com/office/drawing/2014/main" id="{00000000-0008-0000-1C00-00008D000000}"/>
            </a:ext>
          </a:extLst>
        </xdr:cNvPr>
        <xdr:cNvGrpSpPr/>
      </xdr:nvGrpSpPr>
      <xdr:grpSpPr>
        <a:xfrm>
          <a:off x="18789160" y="1092574"/>
          <a:ext cx="450370" cy="1642136"/>
          <a:chOff x="23998095" y="-635755"/>
          <a:chExt cx="447195" cy="1227891"/>
        </a:xfrm>
      </xdr:grpSpPr>
      <xdr:sp macro="" textlink="">
        <xdr:nvSpPr>
          <xdr:cNvPr id="139" name="Text Box 15">
            <a:extLst>
              <a:ext uri="{FF2B5EF4-FFF2-40B4-BE49-F238E27FC236}">
                <a16:creationId xmlns:a16="http://schemas.microsoft.com/office/drawing/2014/main" id="{00000000-0008-0000-1C00-00008B000000}"/>
              </a:ext>
            </a:extLst>
          </xdr:cNvPr>
          <xdr:cNvSpPr txBox="1">
            <a:spLocks noChangeArrowheads="1"/>
          </xdr:cNvSpPr>
        </xdr:nvSpPr>
        <xdr:spPr bwMode="auto">
          <a:xfrm>
            <a:off x="23998095" y="-635755"/>
            <a:ext cx="447195" cy="243888"/>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DD</a:t>
            </a:r>
          </a:p>
        </xdr:txBody>
      </xdr:sp>
      <xdr:cxnSp macro="">
        <xdr:nvCxnSpPr>
          <xdr:cNvPr id="140" name="Connecteur droit 139">
            <a:extLst>
              <a:ext uri="{FF2B5EF4-FFF2-40B4-BE49-F238E27FC236}">
                <a16:creationId xmlns:a16="http://schemas.microsoft.com/office/drawing/2014/main" id="{00000000-0008-0000-1C00-00008C000000}"/>
              </a:ext>
            </a:extLst>
          </xdr:cNvPr>
          <xdr:cNvCxnSpPr>
            <a:stCxn id="139" idx="2"/>
          </xdr:cNvCxnSpPr>
        </xdr:nvCxnSpPr>
        <xdr:spPr bwMode="auto">
          <a:xfrm>
            <a:off x="24221693" y="-391866"/>
            <a:ext cx="16546" cy="984002"/>
          </a:xfrm>
          <a:prstGeom prst="line">
            <a:avLst/>
          </a:prstGeom>
          <a:ln>
            <a:headEnd type="none" w="med" len="med"/>
            <a:tailEnd type="none" w="med" len="med"/>
          </a:ln>
        </xdr:spPr>
        <xdr:style>
          <a:lnRef idx="1">
            <a:schemeClr val="accent2"/>
          </a:lnRef>
          <a:fillRef idx="0">
            <a:schemeClr val="accent2"/>
          </a:fillRef>
          <a:effectRef idx="0">
            <a:schemeClr val="accent2"/>
          </a:effectRef>
          <a:fontRef idx="minor">
            <a:schemeClr val="tx1"/>
          </a:fontRef>
        </xdr:style>
      </xdr:cxnSp>
    </xdr:grpSp>
    <xdr:clientData/>
  </xdr:twoCellAnchor>
  <xdr:twoCellAnchor editAs="oneCell">
    <xdr:from>
      <xdr:col>17</xdr:col>
      <xdr:colOff>730929</xdr:colOff>
      <xdr:row>10</xdr:row>
      <xdr:rowOff>137647</xdr:rowOff>
    </xdr:from>
    <xdr:to>
      <xdr:col>18</xdr:col>
      <xdr:colOff>178767</xdr:colOff>
      <xdr:row>11</xdr:row>
      <xdr:rowOff>202436</xdr:rowOff>
    </xdr:to>
    <xdr:pic>
      <xdr:nvPicPr>
        <xdr:cNvPr id="60" name="Graphique 59" descr="Badge croix contour">
          <a:extLst>
            <a:ext uri="{FF2B5EF4-FFF2-40B4-BE49-F238E27FC236}">
              <a16:creationId xmlns:a16="http://schemas.microsoft.com/office/drawing/2014/main" id="{00000000-0008-0000-1C00-00003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819900" y="5561294"/>
          <a:ext cx="288279" cy="316174"/>
        </a:xfrm>
        <a:prstGeom prst="rect">
          <a:avLst/>
        </a:prstGeom>
      </xdr:spPr>
    </xdr:pic>
    <xdr:clientData/>
  </xdr:twoCellAnchor>
  <xdr:twoCellAnchor editAs="oneCell">
    <xdr:from>
      <xdr:col>17</xdr:col>
      <xdr:colOff>730929</xdr:colOff>
      <xdr:row>11</xdr:row>
      <xdr:rowOff>230097</xdr:rowOff>
    </xdr:from>
    <xdr:to>
      <xdr:col>18</xdr:col>
      <xdr:colOff>178767</xdr:colOff>
      <xdr:row>13</xdr:row>
      <xdr:rowOff>77660</xdr:rowOff>
    </xdr:to>
    <xdr:pic>
      <xdr:nvPicPr>
        <xdr:cNvPr id="72" name="Graphique 71" descr="Badge croix contour">
          <a:extLst>
            <a:ext uri="{FF2B5EF4-FFF2-40B4-BE49-F238E27FC236}">
              <a16:creationId xmlns:a16="http://schemas.microsoft.com/office/drawing/2014/main" id="{00000000-0008-0000-1C00-00004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819900" y="5911479"/>
          <a:ext cx="288279" cy="307005"/>
        </a:xfrm>
        <a:prstGeom prst="rect">
          <a:avLst/>
        </a:prstGeom>
      </xdr:spPr>
    </xdr:pic>
    <xdr:clientData/>
  </xdr:twoCellAnchor>
  <xdr:twoCellAnchor editAs="oneCell">
    <xdr:from>
      <xdr:col>17</xdr:col>
      <xdr:colOff>730929</xdr:colOff>
      <xdr:row>13</xdr:row>
      <xdr:rowOff>467252</xdr:rowOff>
    </xdr:from>
    <xdr:to>
      <xdr:col>18</xdr:col>
      <xdr:colOff>181942</xdr:colOff>
      <xdr:row>13</xdr:row>
      <xdr:rowOff>764732</xdr:rowOff>
    </xdr:to>
    <xdr:pic>
      <xdr:nvPicPr>
        <xdr:cNvPr id="84" name="Graphique 83" descr="Badge croix contour">
          <a:extLst>
            <a:ext uri="{FF2B5EF4-FFF2-40B4-BE49-F238E27FC236}">
              <a16:creationId xmlns:a16="http://schemas.microsoft.com/office/drawing/2014/main" id="{00000000-0008-0000-1C00-00005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19900" y="6608076"/>
          <a:ext cx="291454" cy="297480"/>
        </a:xfrm>
        <a:prstGeom prst="rect">
          <a:avLst/>
        </a:prstGeom>
      </xdr:spPr>
    </xdr:pic>
    <xdr:clientData/>
  </xdr:twoCellAnchor>
  <xdr:twoCellAnchor editAs="oneCell">
    <xdr:from>
      <xdr:col>17</xdr:col>
      <xdr:colOff>730929</xdr:colOff>
      <xdr:row>13</xdr:row>
      <xdr:rowOff>793980</xdr:rowOff>
    </xdr:from>
    <xdr:to>
      <xdr:col>18</xdr:col>
      <xdr:colOff>181942</xdr:colOff>
      <xdr:row>13</xdr:row>
      <xdr:rowOff>1104160</xdr:rowOff>
    </xdr:to>
    <xdr:pic>
      <xdr:nvPicPr>
        <xdr:cNvPr id="96" name="Graphique 95" descr="Badge croix contour">
          <a:extLst>
            <a:ext uri="{FF2B5EF4-FFF2-40B4-BE49-F238E27FC236}">
              <a16:creationId xmlns:a16="http://schemas.microsoft.com/office/drawing/2014/main" id="{00000000-0008-0000-1C00-00006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19900" y="6934804"/>
          <a:ext cx="291454" cy="310180"/>
        </a:xfrm>
        <a:prstGeom prst="rect">
          <a:avLst/>
        </a:prstGeom>
      </xdr:spPr>
    </xdr:pic>
    <xdr:clientData/>
  </xdr:twoCellAnchor>
  <xdr:twoCellAnchor editAs="oneCell">
    <xdr:from>
      <xdr:col>17</xdr:col>
      <xdr:colOff>730929</xdr:colOff>
      <xdr:row>13</xdr:row>
      <xdr:rowOff>1149376</xdr:rowOff>
    </xdr:from>
    <xdr:to>
      <xdr:col>18</xdr:col>
      <xdr:colOff>181942</xdr:colOff>
      <xdr:row>13</xdr:row>
      <xdr:rowOff>1463868</xdr:rowOff>
    </xdr:to>
    <xdr:pic>
      <xdr:nvPicPr>
        <xdr:cNvPr id="108" name="Graphique 107" descr="Badge croix contour">
          <a:extLst>
            <a:ext uri="{FF2B5EF4-FFF2-40B4-BE49-F238E27FC236}">
              <a16:creationId xmlns:a16="http://schemas.microsoft.com/office/drawing/2014/main" id="{00000000-0008-0000-1C00-00006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19900" y="7290200"/>
          <a:ext cx="291454" cy="314492"/>
        </a:xfrm>
        <a:prstGeom prst="rect">
          <a:avLst/>
        </a:prstGeom>
      </xdr:spPr>
    </xdr:pic>
    <xdr:clientData/>
  </xdr:twoCellAnchor>
  <xdr:twoCellAnchor editAs="oneCell">
    <xdr:from>
      <xdr:col>17</xdr:col>
      <xdr:colOff>730929</xdr:colOff>
      <xdr:row>13</xdr:row>
      <xdr:rowOff>1509084</xdr:rowOff>
    </xdr:from>
    <xdr:to>
      <xdr:col>18</xdr:col>
      <xdr:colOff>181942</xdr:colOff>
      <xdr:row>14</xdr:row>
      <xdr:rowOff>241289</xdr:rowOff>
    </xdr:to>
    <xdr:pic>
      <xdr:nvPicPr>
        <xdr:cNvPr id="120" name="Graphique 119" descr="Badge croix contour">
          <a:extLst>
            <a:ext uri="{FF2B5EF4-FFF2-40B4-BE49-F238E27FC236}">
              <a16:creationId xmlns:a16="http://schemas.microsoft.com/office/drawing/2014/main" id="{00000000-0008-0000-1C00-00007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19900" y="7649908"/>
          <a:ext cx="291454" cy="317090"/>
        </a:xfrm>
        <a:prstGeom prst="rect">
          <a:avLst/>
        </a:prstGeom>
      </xdr:spPr>
    </xdr:pic>
    <xdr:clientData/>
  </xdr:twoCellAnchor>
  <xdr:twoCellAnchor editAs="oneCell">
    <xdr:from>
      <xdr:col>17</xdr:col>
      <xdr:colOff>730929</xdr:colOff>
      <xdr:row>15</xdr:row>
      <xdr:rowOff>14482</xdr:rowOff>
    </xdr:from>
    <xdr:to>
      <xdr:col>18</xdr:col>
      <xdr:colOff>181942</xdr:colOff>
      <xdr:row>16</xdr:row>
      <xdr:rowOff>73837</xdr:rowOff>
    </xdr:to>
    <xdr:pic>
      <xdr:nvPicPr>
        <xdr:cNvPr id="132" name="Graphique 131" descr="Badge croix contour">
          <a:extLst>
            <a:ext uri="{FF2B5EF4-FFF2-40B4-BE49-F238E27FC236}">
              <a16:creationId xmlns:a16="http://schemas.microsoft.com/office/drawing/2014/main" id="{00000000-0008-0000-1C00-00008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19900" y="8004276"/>
          <a:ext cx="291454" cy="317090"/>
        </a:xfrm>
        <a:prstGeom prst="rect">
          <a:avLst/>
        </a:prstGeom>
      </xdr:spPr>
    </xdr:pic>
    <xdr:clientData/>
  </xdr:twoCellAnchor>
  <xdr:twoCellAnchor editAs="oneCell">
    <xdr:from>
      <xdr:col>17</xdr:col>
      <xdr:colOff>730929</xdr:colOff>
      <xdr:row>16</xdr:row>
      <xdr:rowOff>106354</xdr:rowOff>
    </xdr:from>
    <xdr:to>
      <xdr:col>18</xdr:col>
      <xdr:colOff>181942</xdr:colOff>
      <xdr:row>17</xdr:row>
      <xdr:rowOff>161057</xdr:rowOff>
    </xdr:to>
    <xdr:pic>
      <xdr:nvPicPr>
        <xdr:cNvPr id="153" name="Graphique 152" descr="Badge croix contour">
          <a:extLst>
            <a:ext uri="{FF2B5EF4-FFF2-40B4-BE49-F238E27FC236}">
              <a16:creationId xmlns:a16="http://schemas.microsoft.com/office/drawing/2014/main" id="{00000000-0008-0000-1C00-00009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19900" y="8353883"/>
          <a:ext cx="291454" cy="318789"/>
        </a:xfrm>
        <a:prstGeom prst="rect">
          <a:avLst/>
        </a:prstGeom>
      </xdr:spPr>
    </xdr:pic>
    <xdr:clientData/>
  </xdr:twoCellAnchor>
  <xdr:twoCellAnchor editAs="oneCell">
    <xdr:from>
      <xdr:col>17</xdr:col>
      <xdr:colOff>734104</xdr:colOff>
      <xdr:row>18</xdr:row>
      <xdr:rowOff>10921</xdr:rowOff>
    </xdr:from>
    <xdr:to>
      <xdr:col>18</xdr:col>
      <xdr:colOff>178767</xdr:colOff>
      <xdr:row>18</xdr:row>
      <xdr:rowOff>323358</xdr:rowOff>
    </xdr:to>
    <xdr:pic>
      <xdr:nvPicPr>
        <xdr:cNvPr id="190" name="Graphique 189" descr="Badge croix contour">
          <a:extLst>
            <a:ext uri="{FF2B5EF4-FFF2-40B4-BE49-F238E27FC236}">
              <a16:creationId xmlns:a16="http://schemas.microsoft.com/office/drawing/2014/main" id="{00000000-0008-0000-1C00-0000B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7823075" y="8717892"/>
          <a:ext cx="285104" cy="312437"/>
        </a:xfrm>
        <a:prstGeom prst="rect">
          <a:avLst/>
        </a:prstGeom>
      </xdr:spPr>
    </xdr:pic>
    <xdr:clientData/>
  </xdr:twoCellAnchor>
  <xdr:twoCellAnchor>
    <xdr:from>
      <xdr:col>17</xdr:col>
      <xdr:colOff>812133</xdr:colOff>
      <xdr:row>3</xdr:row>
      <xdr:rowOff>1187772</xdr:rowOff>
    </xdr:from>
    <xdr:to>
      <xdr:col>18</xdr:col>
      <xdr:colOff>339992</xdr:colOff>
      <xdr:row>3</xdr:row>
      <xdr:rowOff>1187772</xdr:rowOff>
    </xdr:to>
    <xdr:cxnSp macro="">
      <xdr:nvCxnSpPr>
        <xdr:cNvPr id="232" name="Connecteur droit avec flèche 231">
          <a:extLst>
            <a:ext uri="{FF2B5EF4-FFF2-40B4-BE49-F238E27FC236}">
              <a16:creationId xmlns:a16="http://schemas.microsoft.com/office/drawing/2014/main" id="{00000000-0008-0000-1C00-0000E8000000}"/>
            </a:ext>
          </a:extLst>
        </xdr:cNvPr>
        <xdr:cNvCxnSpPr>
          <a:cxnSpLocks noChangeShapeType="1"/>
        </xdr:cNvCxnSpPr>
      </xdr:nvCxnSpPr>
      <xdr:spPr bwMode="auto">
        <a:xfrm>
          <a:off x="17901104" y="2218713"/>
          <a:ext cx="368300" cy="0"/>
        </a:xfrm>
        <a:prstGeom prst="straightConnector1">
          <a:avLst/>
        </a:prstGeom>
        <a:noFill/>
        <a:ln w="28575" algn="ctr">
          <a:solidFill>
            <a:srgbClr val="000000"/>
          </a:solidFill>
          <a:round/>
          <a:headEnd/>
          <a:tailEnd type="triangle" w="med" len="med"/>
        </a:ln>
      </xdr:spPr>
    </xdr:cxnSp>
    <xdr:clientData/>
  </xdr:twoCellAnchor>
  <xdr:twoCellAnchor>
    <xdr:from>
      <xdr:col>17</xdr:col>
      <xdr:colOff>744629</xdr:colOff>
      <xdr:row>3</xdr:row>
      <xdr:rowOff>977781</xdr:rowOff>
    </xdr:from>
    <xdr:to>
      <xdr:col>18</xdr:col>
      <xdr:colOff>358989</xdr:colOff>
      <xdr:row>3</xdr:row>
      <xdr:rowOff>987306</xdr:rowOff>
    </xdr:to>
    <xdr:cxnSp macro="">
      <xdr:nvCxnSpPr>
        <xdr:cNvPr id="249" name="Connecteur droit avec flèche 248">
          <a:extLst>
            <a:ext uri="{FF2B5EF4-FFF2-40B4-BE49-F238E27FC236}">
              <a16:creationId xmlns:a16="http://schemas.microsoft.com/office/drawing/2014/main" id="{00000000-0008-0000-1C00-0000F9000000}"/>
            </a:ext>
          </a:extLst>
        </xdr:cNvPr>
        <xdr:cNvCxnSpPr>
          <a:cxnSpLocks noChangeShapeType="1"/>
        </xdr:cNvCxnSpPr>
      </xdr:nvCxnSpPr>
      <xdr:spPr bwMode="auto">
        <a:xfrm flipH="1">
          <a:off x="17833600" y="2008722"/>
          <a:ext cx="454801" cy="9525"/>
        </a:xfrm>
        <a:prstGeom prst="straightConnector1">
          <a:avLst/>
        </a:prstGeom>
        <a:noFill/>
        <a:ln w="28575" algn="ctr">
          <a:solidFill>
            <a:srgbClr val="000000"/>
          </a:solidFill>
          <a:round/>
          <a:headEnd/>
          <a:tailEnd type="triangle" w="med" len="med"/>
        </a:ln>
      </xdr:spPr>
    </xdr:cxnSp>
    <xdr:clientData/>
  </xdr:twoCellAnchor>
  <xdr:oneCellAnchor>
    <xdr:from>
      <xdr:col>20</xdr:col>
      <xdr:colOff>46202</xdr:colOff>
      <xdr:row>3</xdr:row>
      <xdr:rowOff>314081</xdr:rowOff>
    </xdr:from>
    <xdr:ext cx="447676" cy="247648"/>
    <xdr:sp macro="" textlink="">
      <xdr:nvSpPr>
        <xdr:cNvPr id="250" name="Text Box 15">
          <a:extLst>
            <a:ext uri="{FF2B5EF4-FFF2-40B4-BE49-F238E27FC236}">
              <a16:creationId xmlns:a16="http://schemas.microsoft.com/office/drawing/2014/main" id="{00000000-0008-0000-1C00-0000FA000000}"/>
            </a:ext>
          </a:extLst>
        </xdr:cNvPr>
        <xdr:cNvSpPr txBox="1">
          <a:spLocks noChangeArrowheads="1"/>
        </xdr:cNvSpPr>
      </xdr:nvSpPr>
      <xdr:spPr bwMode="auto">
        <a:xfrm>
          <a:off x="19645290" y="1345022"/>
          <a:ext cx="447676" cy="247648"/>
        </a:xfrm>
        <a:prstGeom prst="rect">
          <a:avLst/>
        </a:prstGeom>
        <a:solidFill>
          <a:schemeClr val="tx2">
            <a:lumMod val="20000"/>
            <a:lumOff val="80000"/>
          </a:schemeClr>
        </a:solidFill>
        <a:ln w="9525">
          <a:solidFill>
            <a:srgbClr val="000000"/>
          </a:solidFill>
          <a:miter lim="800000"/>
          <a:headEnd/>
          <a:tailEnd/>
        </a:ln>
      </xdr:spPr>
      <xdr:txBody>
        <a:bodyPr wrap="square" lIns="36576" tIns="45720" rIns="0" bIns="0" anchor="ctr" upright="1">
          <a:noAutofit/>
        </a:bodyPr>
        <a:lstStyle/>
        <a:p>
          <a:pPr algn="ctr" rtl="0">
            <a:defRPr sz="1000"/>
          </a:pPr>
          <a:r>
            <a:rPr lang="fr-FR" sz="1100" b="0" i="0" u="none" strike="noStrike" baseline="0">
              <a:solidFill>
                <a:srgbClr val="000000"/>
              </a:solidFill>
              <a:latin typeface="Times New Roman"/>
              <a:cs typeface="Times New Roman"/>
            </a:rPr>
            <a:t>PF</a:t>
          </a:r>
        </a:p>
      </xdr:txBody>
    </xdr:sp>
    <xdr:clientData/>
  </xdr:oneCellAnchor>
  <xdr:twoCellAnchor editAs="oneCell">
    <xdr:from>
      <xdr:col>17</xdr:col>
      <xdr:colOff>734104</xdr:colOff>
      <xdr:row>13</xdr:row>
      <xdr:rowOff>126409</xdr:rowOff>
    </xdr:from>
    <xdr:to>
      <xdr:col>18</xdr:col>
      <xdr:colOff>188292</xdr:colOff>
      <xdr:row>13</xdr:row>
      <xdr:rowOff>427064</xdr:rowOff>
    </xdr:to>
    <xdr:pic>
      <xdr:nvPicPr>
        <xdr:cNvPr id="31" name="Graphique 30" descr="Badge croix contour">
          <a:extLst>
            <a:ext uri="{FF2B5EF4-FFF2-40B4-BE49-F238E27FC236}">
              <a16:creationId xmlns:a16="http://schemas.microsoft.com/office/drawing/2014/main" id="{00000000-0008-0000-1C00-00001F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823075" y="6267233"/>
          <a:ext cx="294629" cy="300655"/>
        </a:xfrm>
        <a:prstGeom prst="rect">
          <a:avLst/>
        </a:prstGeom>
      </xdr:spPr>
    </xdr:pic>
    <xdr:clientData/>
  </xdr:twoCellAnchor>
  <xdr:twoCellAnchor editAs="oneCell">
    <xdr:from>
      <xdr:col>18</xdr:col>
      <xdr:colOff>268942</xdr:colOff>
      <xdr:row>10</xdr:row>
      <xdr:rowOff>140822</xdr:rowOff>
    </xdr:from>
    <xdr:to>
      <xdr:col>18</xdr:col>
      <xdr:colOff>560396</xdr:colOff>
      <xdr:row>11</xdr:row>
      <xdr:rowOff>192911</xdr:rowOff>
    </xdr:to>
    <xdr:pic>
      <xdr:nvPicPr>
        <xdr:cNvPr id="32" name="Graphique 31" descr="Badge croix contour">
          <a:extLst>
            <a:ext uri="{FF2B5EF4-FFF2-40B4-BE49-F238E27FC236}">
              <a16:creationId xmlns:a16="http://schemas.microsoft.com/office/drawing/2014/main" id="{00000000-0008-0000-1C00-00002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5564469"/>
          <a:ext cx="291454" cy="309824"/>
        </a:xfrm>
        <a:prstGeom prst="rect">
          <a:avLst/>
        </a:prstGeom>
      </xdr:spPr>
    </xdr:pic>
    <xdr:clientData/>
  </xdr:twoCellAnchor>
  <xdr:twoCellAnchor editAs="oneCell">
    <xdr:from>
      <xdr:col>18</xdr:col>
      <xdr:colOff>268942</xdr:colOff>
      <xdr:row>11</xdr:row>
      <xdr:rowOff>233272</xdr:rowOff>
    </xdr:from>
    <xdr:to>
      <xdr:col>18</xdr:col>
      <xdr:colOff>560396</xdr:colOff>
      <xdr:row>13</xdr:row>
      <xdr:rowOff>74485</xdr:rowOff>
    </xdr:to>
    <xdr:pic>
      <xdr:nvPicPr>
        <xdr:cNvPr id="33" name="Graphique 32" descr="Badge croix contour">
          <a:extLst>
            <a:ext uri="{FF2B5EF4-FFF2-40B4-BE49-F238E27FC236}">
              <a16:creationId xmlns:a16="http://schemas.microsoft.com/office/drawing/2014/main" id="{00000000-0008-0000-1C00-00002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5914654"/>
          <a:ext cx="291454" cy="300655"/>
        </a:xfrm>
        <a:prstGeom prst="rect">
          <a:avLst/>
        </a:prstGeom>
      </xdr:spPr>
    </xdr:pic>
    <xdr:clientData/>
  </xdr:twoCellAnchor>
  <xdr:twoCellAnchor editAs="oneCell">
    <xdr:from>
      <xdr:col>18</xdr:col>
      <xdr:colOff>268942</xdr:colOff>
      <xdr:row>13</xdr:row>
      <xdr:rowOff>464077</xdr:rowOff>
    </xdr:from>
    <xdr:to>
      <xdr:col>18</xdr:col>
      <xdr:colOff>560396</xdr:colOff>
      <xdr:row>13</xdr:row>
      <xdr:rowOff>774257</xdr:rowOff>
    </xdr:to>
    <xdr:pic>
      <xdr:nvPicPr>
        <xdr:cNvPr id="34" name="Graphique 33" descr="Badge croix contour">
          <a:extLst>
            <a:ext uri="{FF2B5EF4-FFF2-40B4-BE49-F238E27FC236}">
              <a16:creationId xmlns:a16="http://schemas.microsoft.com/office/drawing/2014/main" id="{00000000-0008-0000-1C00-00002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6604901"/>
          <a:ext cx="291454" cy="303830"/>
        </a:xfrm>
        <a:prstGeom prst="rect">
          <a:avLst/>
        </a:prstGeom>
      </xdr:spPr>
    </xdr:pic>
    <xdr:clientData/>
  </xdr:twoCellAnchor>
  <xdr:twoCellAnchor editAs="oneCell">
    <xdr:from>
      <xdr:col>18</xdr:col>
      <xdr:colOff>268942</xdr:colOff>
      <xdr:row>13</xdr:row>
      <xdr:rowOff>789218</xdr:rowOff>
    </xdr:from>
    <xdr:to>
      <xdr:col>18</xdr:col>
      <xdr:colOff>560396</xdr:colOff>
      <xdr:row>13</xdr:row>
      <xdr:rowOff>1115273</xdr:rowOff>
    </xdr:to>
    <xdr:pic>
      <xdr:nvPicPr>
        <xdr:cNvPr id="35" name="Graphique 34" descr="Badge croix contour">
          <a:extLst>
            <a:ext uri="{FF2B5EF4-FFF2-40B4-BE49-F238E27FC236}">
              <a16:creationId xmlns:a16="http://schemas.microsoft.com/office/drawing/2014/main" id="{00000000-0008-0000-1C00-00002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6930042"/>
          <a:ext cx="291454" cy="319705"/>
        </a:xfrm>
        <a:prstGeom prst="rect">
          <a:avLst/>
        </a:prstGeom>
      </xdr:spPr>
    </xdr:pic>
    <xdr:clientData/>
  </xdr:twoCellAnchor>
  <xdr:twoCellAnchor editAs="oneCell">
    <xdr:from>
      <xdr:col>18</xdr:col>
      <xdr:colOff>268942</xdr:colOff>
      <xdr:row>13</xdr:row>
      <xdr:rowOff>1149376</xdr:rowOff>
    </xdr:from>
    <xdr:to>
      <xdr:col>18</xdr:col>
      <xdr:colOff>560396</xdr:colOff>
      <xdr:row>13</xdr:row>
      <xdr:rowOff>1463868</xdr:rowOff>
    </xdr:to>
    <xdr:pic>
      <xdr:nvPicPr>
        <xdr:cNvPr id="36" name="Graphique 35" descr="Badge croix contour">
          <a:extLst>
            <a:ext uri="{FF2B5EF4-FFF2-40B4-BE49-F238E27FC236}">
              <a16:creationId xmlns:a16="http://schemas.microsoft.com/office/drawing/2014/main" id="{00000000-0008-0000-1C00-00002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7290200"/>
          <a:ext cx="291454" cy="314492"/>
        </a:xfrm>
        <a:prstGeom prst="rect">
          <a:avLst/>
        </a:prstGeom>
      </xdr:spPr>
    </xdr:pic>
    <xdr:clientData/>
  </xdr:twoCellAnchor>
  <xdr:twoCellAnchor editAs="oneCell">
    <xdr:from>
      <xdr:col>18</xdr:col>
      <xdr:colOff>268942</xdr:colOff>
      <xdr:row>13</xdr:row>
      <xdr:rowOff>1507497</xdr:rowOff>
    </xdr:from>
    <xdr:to>
      <xdr:col>18</xdr:col>
      <xdr:colOff>560396</xdr:colOff>
      <xdr:row>14</xdr:row>
      <xdr:rowOff>236527</xdr:rowOff>
    </xdr:to>
    <xdr:pic>
      <xdr:nvPicPr>
        <xdr:cNvPr id="37" name="Graphique 36" descr="Badge croix contour">
          <a:extLst>
            <a:ext uri="{FF2B5EF4-FFF2-40B4-BE49-F238E27FC236}">
              <a16:creationId xmlns:a16="http://schemas.microsoft.com/office/drawing/2014/main" id="{00000000-0008-0000-1C00-00002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7648321"/>
          <a:ext cx="291454" cy="320265"/>
        </a:xfrm>
        <a:prstGeom prst="rect">
          <a:avLst/>
        </a:prstGeom>
      </xdr:spPr>
    </xdr:pic>
    <xdr:clientData/>
  </xdr:twoCellAnchor>
  <xdr:twoCellAnchor editAs="oneCell">
    <xdr:from>
      <xdr:col>18</xdr:col>
      <xdr:colOff>268942</xdr:colOff>
      <xdr:row>15</xdr:row>
      <xdr:rowOff>16070</xdr:rowOff>
    </xdr:from>
    <xdr:to>
      <xdr:col>18</xdr:col>
      <xdr:colOff>560396</xdr:colOff>
      <xdr:row>16</xdr:row>
      <xdr:rowOff>65900</xdr:rowOff>
    </xdr:to>
    <xdr:pic>
      <xdr:nvPicPr>
        <xdr:cNvPr id="38" name="Graphique 37" descr="Badge croix contour">
          <a:extLst>
            <a:ext uri="{FF2B5EF4-FFF2-40B4-BE49-F238E27FC236}">
              <a16:creationId xmlns:a16="http://schemas.microsoft.com/office/drawing/2014/main" id="{00000000-0008-0000-1C00-00002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8005864"/>
          <a:ext cx="291454" cy="313915"/>
        </a:xfrm>
        <a:prstGeom prst="rect">
          <a:avLst/>
        </a:prstGeom>
      </xdr:spPr>
    </xdr:pic>
    <xdr:clientData/>
  </xdr:twoCellAnchor>
  <xdr:twoCellAnchor editAs="oneCell">
    <xdr:from>
      <xdr:col>18</xdr:col>
      <xdr:colOff>268942</xdr:colOff>
      <xdr:row>16</xdr:row>
      <xdr:rowOff>107941</xdr:rowOff>
    </xdr:from>
    <xdr:to>
      <xdr:col>18</xdr:col>
      <xdr:colOff>560396</xdr:colOff>
      <xdr:row>17</xdr:row>
      <xdr:rowOff>159469</xdr:rowOff>
    </xdr:to>
    <xdr:pic>
      <xdr:nvPicPr>
        <xdr:cNvPr id="137" name="Graphique 136" descr="Badge croix contour">
          <a:extLst>
            <a:ext uri="{FF2B5EF4-FFF2-40B4-BE49-F238E27FC236}">
              <a16:creationId xmlns:a16="http://schemas.microsoft.com/office/drawing/2014/main" id="{00000000-0008-0000-1C00-00008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8355470"/>
          <a:ext cx="291454" cy="315614"/>
        </a:xfrm>
        <a:prstGeom prst="rect">
          <a:avLst/>
        </a:prstGeom>
      </xdr:spPr>
    </xdr:pic>
    <xdr:clientData/>
  </xdr:twoCellAnchor>
  <xdr:twoCellAnchor editAs="oneCell">
    <xdr:from>
      <xdr:col>18</xdr:col>
      <xdr:colOff>278467</xdr:colOff>
      <xdr:row>18</xdr:row>
      <xdr:rowOff>10921</xdr:rowOff>
    </xdr:from>
    <xdr:to>
      <xdr:col>18</xdr:col>
      <xdr:colOff>560396</xdr:colOff>
      <xdr:row>18</xdr:row>
      <xdr:rowOff>323358</xdr:rowOff>
    </xdr:to>
    <xdr:pic>
      <xdr:nvPicPr>
        <xdr:cNvPr id="168" name="Graphique 167" descr="Badge croix contour">
          <a:extLst>
            <a:ext uri="{FF2B5EF4-FFF2-40B4-BE49-F238E27FC236}">
              <a16:creationId xmlns:a16="http://schemas.microsoft.com/office/drawing/2014/main" id="{00000000-0008-0000-1C00-0000A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207879" y="8717892"/>
          <a:ext cx="281929" cy="312437"/>
        </a:xfrm>
        <a:prstGeom prst="rect">
          <a:avLst/>
        </a:prstGeom>
      </xdr:spPr>
    </xdr:pic>
    <xdr:clientData/>
  </xdr:twoCellAnchor>
  <xdr:twoCellAnchor editAs="oneCell">
    <xdr:from>
      <xdr:col>18</xdr:col>
      <xdr:colOff>268942</xdr:colOff>
      <xdr:row>13</xdr:row>
      <xdr:rowOff>123234</xdr:rowOff>
    </xdr:from>
    <xdr:to>
      <xdr:col>18</xdr:col>
      <xdr:colOff>563571</xdr:colOff>
      <xdr:row>13</xdr:row>
      <xdr:rowOff>430239</xdr:rowOff>
    </xdr:to>
    <xdr:pic>
      <xdr:nvPicPr>
        <xdr:cNvPr id="169" name="Graphique 168" descr="Badge croix contour">
          <a:extLst>
            <a:ext uri="{FF2B5EF4-FFF2-40B4-BE49-F238E27FC236}">
              <a16:creationId xmlns:a16="http://schemas.microsoft.com/office/drawing/2014/main" id="{00000000-0008-0000-1C00-0000A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198354" y="6264058"/>
          <a:ext cx="294629" cy="307005"/>
        </a:xfrm>
        <a:prstGeom prst="rect">
          <a:avLst/>
        </a:prstGeom>
      </xdr:spPr>
    </xdr:pic>
    <xdr:clientData/>
  </xdr:twoCellAnchor>
  <xdr:twoCellAnchor editAs="oneCell">
    <xdr:from>
      <xdr:col>18</xdr:col>
      <xdr:colOff>675528</xdr:colOff>
      <xdr:row>10</xdr:row>
      <xdr:rowOff>140822</xdr:rowOff>
    </xdr:from>
    <xdr:to>
      <xdr:col>19</xdr:col>
      <xdr:colOff>131397</xdr:colOff>
      <xdr:row>11</xdr:row>
      <xdr:rowOff>192911</xdr:rowOff>
    </xdr:to>
    <xdr:pic>
      <xdr:nvPicPr>
        <xdr:cNvPr id="170" name="Graphique 169" descr="Badge croix contour">
          <a:extLst>
            <a:ext uri="{FF2B5EF4-FFF2-40B4-BE49-F238E27FC236}">
              <a16:creationId xmlns:a16="http://schemas.microsoft.com/office/drawing/2014/main" id="{00000000-0008-0000-1C00-0000A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604940" y="5564469"/>
          <a:ext cx="285104" cy="309824"/>
        </a:xfrm>
        <a:prstGeom prst="rect">
          <a:avLst/>
        </a:prstGeom>
      </xdr:spPr>
    </xdr:pic>
    <xdr:clientData/>
  </xdr:twoCellAnchor>
  <xdr:twoCellAnchor editAs="oneCell">
    <xdr:from>
      <xdr:col>18</xdr:col>
      <xdr:colOff>675528</xdr:colOff>
      <xdr:row>11</xdr:row>
      <xdr:rowOff>233272</xdr:rowOff>
    </xdr:from>
    <xdr:to>
      <xdr:col>19</xdr:col>
      <xdr:colOff>131397</xdr:colOff>
      <xdr:row>13</xdr:row>
      <xdr:rowOff>74485</xdr:rowOff>
    </xdr:to>
    <xdr:pic>
      <xdr:nvPicPr>
        <xdr:cNvPr id="171" name="Graphique 170" descr="Badge croix contour">
          <a:extLst>
            <a:ext uri="{FF2B5EF4-FFF2-40B4-BE49-F238E27FC236}">
              <a16:creationId xmlns:a16="http://schemas.microsoft.com/office/drawing/2014/main" id="{00000000-0008-0000-1C00-0000A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604940" y="5914654"/>
          <a:ext cx="285104" cy="300655"/>
        </a:xfrm>
        <a:prstGeom prst="rect">
          <a:avLst/>
        </a:prstGeom>
      </xdr:spPr>
    </xdr:pic>
    <xdr:clientData/>
  </xdr:twoCellAnchor>
  <xdr:twoCellAnchor editAs="oneCell">
    <xdr:from>
      <xdr:col>18</xdr:col>
      <xdr:colOff>675528</xdr:colOff>
      <xdr:row>13</xdr:row>
      <xdr:rowOff>464077</xdr:rowOff>
    </xdr:from>
    <xdr:to>
      <xdr:col>19</xdr:col>
      <xdr:colOff>140922</xdr:colOff>
      <xdr:row>13</xdr:row>
      <xdr:rowOff>774257</xdr:rowOff>
    </xdr:to>
    <xdr:pic>
      <xdr:nvPicPr>
        <xdr:cNvPr id="172" name="Graphique 171" descr="Badge croix contour">
          <a:extLst>
            <a:ext uri="{FF2B5EF4-FFF2-40B4-BE49-F238E27FC236}">
              <a16:creationId xmlns:a16="http://schemas.microsoft.com/office/drawing/2014/main" id="{00000000-0008-0000-1C00-0000A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4940" y="6604901"/>
          <a:ext cx="294629" cy="303830"/>
        </a:xfrm>
        <a:prstGeom prst="rect">
          <a:avLst/>
        </a:prstGeom>
      </xdr:spPr>
    </xdr:pic>
    <xdr:clientData/>
  </xdr:twoCellAnchor>
  <xdr:twoCellAnchor editAs="oneCell">
    <xdr:from>
      <xdr:col>18</xdr:col>
      <xdr:colOff>675528</xdr:colOff>
      <xdr:row>13</xdr:row>
      <xdr:rowOff>789218</xdr:rowOff>
    </xdr:from>
    <xdr:to>
      <xdr:col>19</xdr:col>
      <xdr:colOff>140922</xdr:colOff>
      <xdr:row>13</xdr:row>
      <xdr:rowOff>1115273</xdr:rowOff>
    </xdr:to>
    <xdr:pic>
      <xdr:nvPicPr>
        <xdr:cNvPr id="173" name="Graphique 172" descr="Badge croix contour">
          <a:extLst>
            <a:ext uri="{FF2B5EF4-FFF2-40B4-BE49-F238E27FC236}">
              <a16:creationId xmlns:a16="http://schemas.microsoft.com/office/drawing/2014/main" id="{00000000-0008-0000-1C00-0000A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4940" y="6930042"/>
          <a:ext cx="294629" cy="319705"/>
        </a:xfrm>
        <a:prstGeom prst="rect">
          <a:avLst/>
        </a:prstGeom>
      </xdr:spPr>
    </xdr:pic>
    <xdr:clientData/>
  </xdr:twoCellAnchor>
  <xdr:twoCellAnchor editAs="oneCell">
    <xdr:from>
      <xdr:col>18</xdr:col>
      <xdr:colOff>675528</xdr:colOff>
      <xdr:row>13</xdr:row>
      <xdr:rowOff>1149376</xdr:rowOff>
    </xdr:from>
    <xdr:to>
      <xdr:col>19</xdr:col>
      <xdr:colOff>140922</xdr:colOff>
      <xdr:row>13</xdr:row>
      <xdr:rowOff>1463868</xdr:rowOff>
    </xdr:to>
    <xdr:pic>
      <xdr:nvPicPr>
        <xdr:cNvPr id="174" name="Graphique 173" descr="Badge croix contour">
          <a:extLst>
            <a:ext uri="{FF2B5EF4-FFF2-40B4-BE49-F238E27FC236}">
              <a16:creationId xmlns:a16="http://schemas.microsoft.com/office/drawing/2014/main" id="{00000000-0008-0000-1C00-0000A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4940" y="7290200"/>
          <a:ext cx="294629" cy="314492"/>
        </a:xfrm>
        <a:prstGeom prst="rect">
          <a:avLst/>
        </a:prstGeom>
      </xdr:spPr>
    </xdr:pic>
    <xdr:clientData/>
  </xdr:twoCellAnchor>
  <xdr:twoCellAnchor editAs="oneCell">
    <xdr:from>
      <xdr:col>18</xdr:col>
      <xdr:colOff>675528</xdr:colOff>
      <xdr:row>13</xdr:row>
      <xdr:rowOff>1507497</xdr:rowOff>
    </xdr:from>
    <xdr:to>
      <xdr:col>19</xdr:col>
      <xdr:colOff>140922</xdr:colOff>
      <xdr:row>14</xdr:row>
      <xdr:rowOff>236527</xdr:rowOff>
    </xdr:to>
    <xdr:pic>
      <xdr:nvPicPr>
        <xdr:cNvPr id="175" name="Graphique 174" descr="Badge croix contour">
          <a:extLst>
            <a:ext uri="{FF2B5EF4-FFF2-40B4-BE49-F238E27FC236}">
              <a16:creationId xmlns:a16="http://schemas.microsoft.com/office/drawing/2014/main" id="{00000000-0008-0000-1C00-0000A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4940" y="7648321"/>
          <a:ext cx="294629" cy="320265"/>
        </a:xfrm>
        <a:prstGeom prst="rect">
          <a:avLst/>
        </a:prstGeom>
      </xdr:spPr>
    </xdr:pic>
    <xdr:clientData/>
  </xdr:twoCellAnchor>
  <xdr:twoCellAnchor editAs="oneCell">
    <xdr:from>
      <xdr:col>18</xdr:col>
      <xdr:colOff>675528</xdr:colOff>
      <xdr:row>15</xdr:row>
      <xdr:rowOff>16070</xdr:rowOff>
    </xdr:from>
    <xdr:to>
      <xdr:col>19</xdr:col>
      <xdr:colOff>140922</xdr:colOff>
      <xdr:row>16</xdr:row>
      <xdr:rowOff>65900</xdr:rowOff>
    </xdr:to>
    <xdr:pic>
      <xdr:nvPicPr>
        <xdr:cNvPr id="230" name="Graphique 229" descr="Badge croix contour">
          <a:extLst>
            <a:ext uri="{FF2B5EF4-FFF2-40B4-BE49-F238E27FC236}">
              <a16:creationId xmlns:a16="http://schemas.microsoft.com/office/drawing/2014/main" id="{00000000-0008-0000-1C00-0000E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4940" y="8005864"/>
          <a:ext cx="294629" cy="313915"/>
        </a:xfrm>
        <a:prstGeom prst="rect">
          <a:avLst/>
        </a:prstGeom>
      </xdr:spPr>
    </xdr:pic>
    <xdr:clientData/>
  </xdr:twoCellAnchor>
  <xdr:twoCellAnchor editAs="oneCell">
    <xdr:from>
      <xdr:col>18</xdr:col>
      <xdr:colOff>675528</xdr:colOff>
      <xdr:row>16</xdr:row>
      <xdr:rowOff>107941</xdr:rowOff>
    </xdr:from>
    <xdr:to>
      <xdr:col>19</xdr:col>
      <xdr:colOff>140922</xdr:colOff>
      <xdr:row>17</xdr:row>
      <xdr:rowOff>159469</xdr:rowOff>
    </xdr:to>
    <xdr:pic>
      <xdr:nvPicPr>
        <xdr:cNvPr id="231" name="Graphique 230" descr="Badge croix contour">
          <a:extLst>
            <a:ext uri="{FF2B5EF4-FFF2-40B4-BE49-F238E27FC236}">
              <a16:creationId xmlns:a16="http://schemas.microsoft.com/office/drawing/2014/main" id="{00000000-0008-0000-1C00-0000E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4940" y="8355470"/>
          <a:ext cx="294629" cy="315614"/>
        </a:xfrm>
        <a:prstGeom prst="rect">
          <a:avLst/>
        </a:prstGeom>
      </xdr:spPr>
    </xdr:pic>
    <xdr:clientData/>
  </xdr:twoCellAnchor>
  <xdr:twoCellAnchor editAs="oneCell">
    <xdr:from>
      <xdr:col>18</xdr:col>
      <xdr:colOff>675528</xdr:colOff>
      <xdr:row>18</xdr:row>
      <xdr:rowOff>10921</xdr:rowOff>
    </xdr:from>
    <xdr:to>
      <xdr:col>19</xdr:col>
      <xdr:colOff>140922</xdr:colOff>
      <xdr:row>18</xdr:row>
      <xdr:rowOff>323358</xdr:rowOff>
    </xdr:to>
    <xdr:pic>
      <xdr:nvPicPr>
        <xdr:cNvPr id="233" name="Graphique 232" descr="Badge croix contour">
          <a:extLst>
            <a:ext uri="{FF2B5EF4-FFF2-40B4-BE49-F238E27FC236}">
              <a16:creationId xmlns:a16="http://schemas.microsoft.com/office/drawing/2014/main" id="{00000000-0008-0000-1C00-0000E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4940" y="8717892"/>
          <a:ext cx="294629" cy="312437"/>
        </a:xfrm>
        <a:prstGeom prst="rect">
          <a:avLst/>
        </a:prstGeom>
      </xdr:spPr>
    </xdr:pic>
    <xdr:clientData/>
  </xdr:twoCellAnchor>
  <xdr:twoCellAnchor editAs="oneCell">
    <xdr:from>
      <xdr:col>18</xdr:col>
      <xdr:colOff>678703</xdr:colOff>
      <xdr:row>13</xdr:row>
      <xdr:rowOff>123234</xdr:rowOff>
    </xdr:from>
    <xdr:to>
      <xdr:col>19</xdr:col>
      <xdr:colOff>144097</xdr:colOff>
      <xdr:row>13</xdr:row>
      <xdr:rowOff>430239</xdr:rowOff>
    </xdr:to>
    <xdr:pic>
      <xdr:nvPicPr>
        <xdr:cNvPr id="234" name="Graphique 233" descr="Badge croix contour">
          <a:extLst>
            <a:ext uri="{FF2B5EF4-FFF2-40B4-BE49-F238E27FC236}">
              <a16:creationId xmlns:a16="http://schemas.microsoft.com/office/drawing/2014/main" id="{00000000-0008-0000-1C00-0000E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608115" y="6264058"/>
          <a:ext cx="294629" cy="307005"/>
        </a:xfrm>
        <a:prstGeom prst="rect">
          <a:avLst/>
        </a:prstGeom>
      </xdr:spPr>
    </xdr:pic>
    <xdr:clientData/>
  </xdr:twoCellAnchor>
  <xdr:twoCellAnchor editAs="oneCell">
    <xdr:from>
      <xdr:col>19</xdr:col>
      <xdr:colOff>249705</xdr:colOff>
      <xdr:row>10</xdr:row>
      <xdr:rowOff>137647</xdr:rowOff>
    </xdr:from>
    <xdr:to>
      <xdr:col>19</xdr:col>
      <xdr:colOff>541159</xdr:colOff>
      <xdr:row>11</xdr:row>
      <xdr:rowOff>202436</xdr:rowOff>
    </xdr:to>
    <xdr:pic>
      <xdr:nvPicPr>
        <xdr:cNvPr id="235" name="Graphique 234" descr="Badge croix contour">
          <a:extLst>
            <a:ext uri="{FF2B5EF4-FFF2-40B4-BE49-F238E27FC236}">
              <a16:creationId xmlns:a16="http://schemas.microsoft.com/office/drawing/2014/main" id="{00000000-0008-0000-1C00-0000E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5561294"/>
          <a:ext cx="291454" cy="316174"/>
        </a:xfrm>
        <a:prstGeom prst="rect">
          <a:avLst/>
        </a:prstGeom>
      </xdr:spPr>
    </xdr:pic>
    <xdr:clientData/>
  </xdr:twoCellAnchor>
  <xdr:twoCellAnchor editAs="oneCell">
    <xdr:from>
      <xdr:col>19</xdr:col>
      <xdr:colOff>249705</xdr:colOff>
      <xdr:row>11</xdr:row>
      <xdr:rowOff>230097</xdr:rowOff>
    </xdr:from>
    <xdr:to>
      <xdr:col>19</xdr:col>
      <xdr:colOff>541159</xdr:colOff>
      <xdr:row>13</xdr:row>
      <xdr:rowOff>77660</xdr:rowOff>
    </xdr:to>
    <xdr:pic>
      <xdr:nvPicPr>
        <xdr:cNvPr id="236" name="Graphique 235" descr="Badge croix contour">
          <a:extLst>
            <a:ext uri="{FF2B5EF4-FFF2-40B4-BE49-F238E27FC236}">
              <a16:creationId xmlns:a16="http://schemas.microsoft.com/office/drawing/2014/main" id="{00000000-0008-0000-1C00-0000E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5911479"/>
          <a:ext cx="291454" cy="307005"/>
        </a:xfrm>
        <a:prstGeom prst="rect">
          <a:avLst/>
        </a:prstGeom>
      </xdr:spPr>
    </xdr:pic>
    <xdr:clientData/>
  </xdr:twoCellAnchor>
  <xdr:twoCellAnchor editAs="oneCell">
    <xdr:from>
      <xdr:col>19</xdr:col>
      <xdr:colOff>249705</xdr:colOff>
      <xdr:row>13</xdr:row>
      <xdr:rowOff>467252</xdr:rowOff>
    </xdr:from>
    <xdr:to>
      <xdr:col>19</xdr:col>
      <xdr:colOff>541159</xdr:colOff>
      <xdr:row>13</xdr:row>
      <xdr:rowOff>764732</xdr:rowOff>
    </xdr:to>
    <xdr:pic>
      <xdr:nvPicPr>
        <xdr:cNvPr id="237" name="Graphique 236" descr="Badge croix contour">
          <a:extLst>
            <a:ext uri="{FF2B5EF4-FFF2-40B4-BE49-F238E27FC236}">
              <a16:creationId xmlns:a16="http://schemas.microsoft.com/office/drawing/2014/main" id="{00000000-0008-0000-1C00-0000E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6608076"/>
          <a:ext cx="291454" cy="297480"/>
        </a:xfrm>
        <a:prstGeom prst="rect">
          <a:avLst/>
        </a:prstGeom>
      </xdr:spPr>
    </xdr:pic>
    <xdr:clientData/>
  </xdr:twoCellAnchor>
  <xdr:twoCellAnchor editAs="oneCell">
    <xdr:from>
      <xdr:col>19</xdr:col>
      <xdr:colOff>249705</xdr:colOff>
      <xdr:row>13</xdr:row>
      <xdr:rowOff>795568</xdr:rowOff>
    </xdr:from>
    <xdr:to>
      <xdr:col>19</xdr:col>
      <xdr:colOff>541159</xdr:colOff>
      <xdr:row>13</xdr:row>
      <xdr:rowOff>1102573</xdr:rowOff>
    </xdr:to>
    <xdr:pic>
      <xdr:nvPicPr>
        <xdr:cNvPr id="238" name="Graphique 237" descr="Badge croix contour">
          <a:extLst>
            <a:ext uri="{FF2B5EF4-FFF2-40B4-BE49-F238E27FC236}">
              <a16:creationId xmlns:a16="http://schemas.microsoft.com/office/drawing/2014/main" id="{00000000-0008-0000-1C00-0000E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6936392"/>
          <a:ext cx="291454" cy="307005"/>
        </a:xfrm>
        <a:prstGeom prst="rect">
          <a:avLst/>
        </a:prstGeom>
      </xdr:spPr>
    </xdr:pic>
    <xdr:clientData/>
  </xdr:twoCellAnchor>
  <xdr:twoCellAnchor editAs="oneCell">
    <xdr:from>
      <xdr:col>19</xdr:col>
      <xdr:colOff>249705</xdr:colOff>
      <xdr:row>13</xdr:row>
      <xdr:rowOff>1154139</xdr:rowOff>
    </xdr:from>
    <xdr:to>
      <xdr:col>19</xdr:col>
      <xdr:colOff>541159</xdr:colOff>
      <xdr:row>13</xdr:row>
      <xdr:rowOff>1459106</xdr:rowOff>
    </xdr:to>
    <xdr:pic>
      <xdr:nvPicPr>
        <xdr:cNvPr id="239" name="Graphique 238" descr="Badge croix contour">
          <a:extLst>
            <a:ext uri="{FF2B5EF4-FFF2-40B4-BE49-F238E27FC236}">
              <a16:creationId xmlns:a16="http://schemas.microsoft.com/office/drawing/2014/main" id="{00000000-0008-0000-1C00-0000E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7294963"/>
          <a:ext cx="291454" cy="304967"/>
        </a:xfrm>
        <a:prstGeom prst="rect">
          <a:avLst/>
        </a:prstGeom>
      </xdr:spPr>
    </xdr:pic>
    <xdr:clientData/>
  </xdr:twoCellAnchor>
  <xdr:twoCellAnchor editAs="oneCell">
    <xdr:from>
      <xdr:col>19</xdr:col>
      <xdr:colOff>249705</xdr:colOff>
      <xdr:row>13</xdr:row>
      <xdr:rowOff>1507497</xdr:rowOff>
    </xdr:from>
    <xdr:to>
      <xdr:col>19</xdr:col>
      <xdr:colOff>541159</xdr:colOff>
      <xdr:row>14</xdr:row>
      <xdr:rowOff>236527</xdr:rowOff>
    </xdr:to>
    <xdr:pic>
      <xdr:nvPicPr>
        <xdr:cNvPr id="240" name="Graphique 239" descr="Badge croix contour">
          <a:extLst>
            <a:ext uri="{FF2B5EF4-FFF2-40B4-BE49-F238E27FC236}">
              <a16:creationId xmlns:a16="http://schemas.microsoft.com/office/drawing/2014/main" id="{00000000-0008-0000-1C00-0000F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7648321"/>
          <a:ext cx="291454" cy="320265"/>
        </a:xfrm>
        <a:prstGeom prst="rect">
          <a:avLst/>
        </a:prstGeom>
      </xdr:spPr>
    </xdr:pic>
    <xdr:clientData/>
  </xdr:twoCellAnchor>
  <xdr:twoCellAnchor editAs="oneCell">
    <xdr:from>
      <xdr:col>19</xdr:col>
      <xdr:colOff>249705</xdr:colOff>
      <xdr:row>15</xdr:row>
      <xdr:rowOff>16070</xdr:rowOff>
    </xdr:from>
    <xdr:to>
      <xdr:col>19</xdr:col>
      <xdr:colOff>541159</xdr:colOff>
      <xdr:row>16</xdr:row>
      <xdr:rowOff>65900</xdr:rowOff>
    </xdr:to>
    <xdr:pic>
      <xdr:nvPicPr>
        <xdr:cNvPr id="241" name="Graphique 240" descr="Badge croix contour">
          <a:extLst>
            <a:ext uri="{FF2B5EF4-FFF2-40B4-BE49-F238E27FC236}">
              <a16:creationId xmlns:a16="http://schemas.microsoft.com/office/drawing/2014/main" id="{00000000-0008-0000-1C00-0000F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8005864"/>
          <a:ext cx="291454" cy="313915"/>
        </a:xfrm>
        <a:prstGeom prst="rect">
          <a:avLst/>
        </a:prstGeom>
      </xdr:spPr>
    </xdr:pic>
    <xdr:clientData/>
  </xdr:twoCellAnchor>
  <xdr:twoCellAnchor editAs="oneCell">
    <xdr:from>
      <xdr:col>19</xdr:col>
      <xdr:colOff>249705</xdr:colOff>
      <xdr:row>16</xdr:row>
      <xdr:rowOff>107941</xdr:rowOff>
    </xdr:from>
    <xdr:to>
      <xdr:col>19</xdr:col>
      <xdr:colOff>541159</xdr:colOff>
      <xdr:row>17</xdr:row>
      <xdr:rowOff>159469</xdr:rowOff>
    </xdr:to>
    <xdr:pic>
      <xdr:nvPicPr>
        <xdr:cNvPr id="242" name="Graphique 241" descr="Badge croix contour">
          <a:extLst>
            <a:ext uri="{FF2B5EF4-FFF2-40B4-BE49-F238E27FC236}">
              <a16:creationId xmlns:a16="http://schemas.microsoft.com/office/drawing/2014/main" id="{00000000-0008-0000-1C00-0000F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8355470"/>
          <a:ext cx="291454" cy="315614"/>
        </a:xfrm>
        <a:prstGeom prst="rect">
          <a:avLst/>
        </a:prstGeom>
      </xdr:spPr>
    </xdr:pic>
    <xdr:clientData/>
  </xdr:twoCellAnchor>
  <xdr:twoCellAnchor editAs="oneCell">
    <xdr:from>
      <xdr:col>19</xdr:col>
      <xdr:colOff>256055</xdr:colOff>
      <xdr:row>18</xdr:row>
      <xdr:rowOff>10921</xdr:rowOff>
    </xdr:from>
    <xdr:to>
      <xdr:col>19</xdr:col>
      <xdr:colOff>541159</xdr:colOff>
      <xdr:row>18</xdr:row>
      <xdr:rowOff>323358</xdr:rowOff>
    </xdr:to>
    <xdr:pic>
      <xdr:nvPicPr>
        <xdr:cNvPr id="243" name="Graphique 242" descr="Badge croix contour">
          <a:extLst>
            <a:ext uri="{FF2B5EF4-FFF2-40B4-BE49-F238E27FC236}">
              <a16:creationId xmlns:a16="http://schemas.microsoft.com/office/drawing/2014/main" id="{00000000-0008-0000-1C00-0000F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9014702" y="8717892"/>
          <a:ext cx="285104" cy="312437"/>
        </a:xfrm>
        <a:prstGeom prst="rect">
          <a:avLst/>
        </a:prstGeom>
      </xdr:spPr>
    </xdr:pic>
    <xdr:clientData/>
  </xdr:twoCellAnchor>
  <xdr:twoCellAnchor editAs="oneCell">
    <xdr:from>
      <xdr:col>19</xdr:col>
      <xdr:colOff>249705</xdr:colOff>
      <xdr:row>13</xdr:row>
      <xdr:rowOff>124821</xdr:rowOff>
    </xdr:from>
    <xdr:to>
      <xdr:col>19</xdr:col>
      <xdr:colOff>544334</xdr:colOff>
      <xdr:row>13</xdr:row>
      <xdr:rowOff>428651</xdr:rowOff>
    </xdr:to>
    <xdr:pic>
      <xdr:nvPicPr>
        <xdr:cNvPr id="244" name="Graphique 243" descr="Badge croix contour">
          <a:extLst>
            <a:ext uri="{FF2B5EF4-FFF2-40B4-BE49-F238E27FC236}">
              <a16:creationId xmlns:a16="http://schemas.microsoft.com/office/drawing/2014/main" id="{00000000-0008-0000-1C00-0000F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008352" y="6265645"/>
          <a:ext cx="294629" cy="303830"/>
        </a:xfrm>
        <a:prstGeom prst="rect">
          <a:avLst/>
        </a:prstGeom>
      </xdr:spPr>
    </xdr:pic>
    <xdr:clientData/>
  </xdr:twoCellAnchor>
  <xdr:twoCellAnchor editAs="oneCell">
    <xdr:from>
      <xdr:col>19</xdr:col>
      <xdr:colOff>635561</xdr:colOff>
      <xdr:row>10</xdr:row>
      <xdr:rowOff>137647</xdr:rowOff>
    </xdr:from>
    <xdr:to>
      <xdr:col>20</xdr:col>
      <xdr:colOff>92924</xdr:colOff>
      <xdr:row>11</xdr:row>
      <xdr:rowOff>202436</xdr:rowOff>
    </xdr:to>
    <xdr:pic>
      <xdr:nvPicPr>
        <xdr:cNvPr id="245" name="Graphique 244" descr="Badge croix contour">
          <a:extLst>
            <a:ext uri="{FF2B5EF4-FFF2-40B4-BE49-F238E27FC236}">
              <a16:creationId xmlns:a16="http://schemas.microsoft.com/office/drawing/2014/main" id="{00000000-0008-0000-1C00-0000F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394208" y="5561294"/>
          <a:ext cx="297804" cy="316174"/>
        </a:xfrm>
        <a:prstGeom prst="rect">
          <a:avLst/>
        </a:prstGeom>
      </xdr:spPr>
    </xdr:pic>
    <xdr:clientData/>
  </xdr:twoCellAnchor>
  <xdr:twoCellAnchor editAs="oneCell">
    <xdr:from>
      <xdr:col>19</xdr:col>
      <xdr:colOff>638736</xdr:colOff>
      <xdr:row>11</xdr:row>
      <xdr:rowOff>234859</xdr:rowOff>
    </xdr:from>
    <xdr:to>
      <xdr:col>20</xdr:col>
      <xdr:colOff>92924</xdr:colOff>
      <xdr:row>13</xdr:row>
      <xdr:rowOff>66547</xdr:rowOff>
    </xdr:to>
    <xdr:pic>
      <xdr:nvPicPr>
        <xdr:cNvPr id="246" name="Graphique 245" descr="Badge croix contour">
          <a:extLst>
            <a:ext uri="{FF2B5EF4-FFF2-40B4-BE49-F238E27FC236}">
              <a16:creationId xmlns:a16="http://schemas.microsoft.com/office/drawing/2014/main" id="{00000000-0008-0000-1C00-0000F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5916241"/>
          <a:ext cx="294629" cy="297480"/>
        </a:xfrm>
        <a:prstGeom prst="rect">
          <a:avLst/>
        </a:prstGeom>
      </xdr:spPr>
    </xdr:pic>
    <xdr:clientData/>
  </xdr:twoCellAnchor>
  <xdr:twoCellAnchor editAs="oneCell">
    <xdr:from>
      <xdr:col>19</xdr:col>
      <xdr:colOff>638736</xdr:colOff>
      <xdr:row>13</xdr:row>
      <xdr:rowOff>472015</xdr:rowOff>
    </xdr:from>
    <xdr:to>
      <xdr:col>20</xdr:col>
      <xdr:colOff>96099</xdr:colOff>
      <xdr:row>13</xdr:row>
      <xdr:rowOff>759970</xdr:rowOff>
    </xdr:to>
    <xdr:pic>
      <xdr:nvPicPr>
        <xdr:cNvPr id="247" name="Graphique 246" descr="Badge croix contour">
          <a:extLst>
            <a:ext uri="{FF2B5EF4-FFF2-40B4-BE49-F238E27FC236}">
              <a16:creationId xmlns:a16="http://schemas.microsoft.com/office/drawing/2014/main" id="{00000000-0008-0000-1C00-0000F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6612839"/>
          <a:ext cx="297804" cy="287955"/>
        </a:xfrm>
        <a:prstGeom prst="rect">
          <a:avLst/>
        </a:prstGeom>
      </xdr:spPr>
    </xdr:pic>
    <xdr:clientData/>
  </xdr:twoCellAnchor>
  <xdr:twoCellAnchor editAs="oneCell">
    <xdr:from>
      <xdr:col>19</xdr:col>
      <xdr:colOff>638736</xdr:colOff>
      <xdr:row>13</xdr:row>
      <xdr:rowOff>792393</xdr:rowOff>
    </xdr:from>
    <xdr:to>
      <xdr:col>20</xdr:col>
      <xdr:colOff>96099</xdr:colOff>
      <xdr:row>13</xdr:row>
      <xdr:rowOff>1105748</xdr:rowOff>
    </xdr:to>
    <xdr:pic>
      <xdr:nvPicPr>
        <xdr:cNvPr id="248" name="Graphique 247" descr="Badge croix contour">
          <a:extLst>
            <a:ext uri="{FF2B5EF4-FFF2-40B4-BE49-F238E27FC236}">
              <a16:creationId xmlns:a16="http://schemas.microsoft.com/office/drawing/2014/main" id="{00000000-0008-0000-1C00-0000F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6933217"/>
          <a:ext cx="297804" cy="313355"/>
        </a:xfrm>
        <a:prstGeom prst="rect">
          <a:avLst/>
        </a:prstGeom>
      </xdr:spPr>
    </xdr:pic>
    <xdr:clientData/>
  </xdr:twoCellAnchor>
  <xdr:twoCellAnchor editAs="oneCell">
    <xdr:from>
      <xdr:col>19</xdr:col>
      <xdr:colOff>638736</xdr:colOff>
      <xdr:row>13</xdr:row>
      <xdr:rowOff>1152551</xdr:rowOff>
    </xdr:from>
    <xdr:to>
      <xdr:col>20</xdr:col>
      <xdr:colOff>96099</xdr:colOff>
      <xdr:row>13</xdr:row>
      <xdr:rowOff>1454343</xdr:rowOff>
    </xdr:to>
    <xdr:pic>
      <xdr:nvPicPr>
        <xdr:cNvPr id="251" name="Graphique 250" descr="Badge croix contour">
          <a:extLst>
            <a:ext uri="{FF2B5EF4-FFF2-40B4-BE49-F238E27FC236}">
              <a16:creationId xmlns:a16="http://schemas.microsoft.com/office/drawing/2014/main" id="{00000000-0008-0000-1C00-0000FB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7293375"/>
          <a:ext cx="297804" cy="308142"/>
        </a:xfrm>
        <a:prstGeom prst="rect">
          <a:avLst/>
        </a:prstGeom>
      </xdr:spPr>
    </xdr:pic>
    <xdr:clientData/>
  </xdr:twoCellAnchor>
  <xdr:twoCellAnchor editAs="oneCell">
    <xdr:from>
      <xdr:col>19</xdr:col>
      <xdr:colOff>638736</xdr:colOff>
      <xdr:row>13</xdr:row>
      <xdr:rowOff>1509084</xdr:rowOff>
    </xdr:from>
    <xdr:to>
      <xdr:col>20</xdr:col>
      <xdr:colOff>96099</xdr:colOff>
      <xdr:row>14</xdr:row>
      <xdr:rowOff>241289</xdr:rowOff>
    </xdr:to>
    <xdr:pic>
      <xdr:nvPicPr>
        <xdr:cNvPr id="252" name="Graphique 251" descr="Badge croix contour">
          <a:extLst>
            <a:ext uri="{FF2B5EF4-FFF2-40B4-BE49-F238E27FC236}">
              <a16:creationId xmlns:a16="http://schemas.microsoft.com/office/drawing/2014/main" id="{00000000-0008-0000-1C00-0000F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7649908"/>
          <a:ext cx="297804" cy="317090"/>
        </a:xfrm>
        <a:prstGeom prst="rect">
          <a:avLst/>
        </a:prstGeom>
      </xdr:spPr>
    </xdr:pic>
    <xdr:clientData/>
  </xdr:twoCellAnchor>
  <xdr:twoCellAnchor editAs="oneCell">
    <xdr:from>
      <xdr:col>19</xdr:col>
      <xdr:colOff>638736</xdr:colOff>
      <xdr:row>15</xdr:row>
      <xdr:rowOff>12895</xdr:rowOff>
    </xdr:from>
    <xdr:to>
      <xdr:col>20</xdr:col>
      <xdr:colOff>96099</xdr:colOff>
      <xdr:row>16</xdr:row>
      <xdr:rowOff>75425</xdr:rowOff>
    </xdr:to>
    <xdr:pic>
      <xdr:nvPicPr>
        <xdr:cNvPr id="253" name="Graphique 252" descr="Badge croix contour">
          <a:extLst>
            <a:ext uri="{FF2B5EF4-FFF2-40B4-BE49-F238E27FC236}">
              <a16:creationId xmlns:a16="http://schemas.microsoft.com/office/drawing/2014/main" id="{00000000-0008-0000-1C00-0000FD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8002689"/>
          <a:ext cx="297804" cy="320265"/>
        </a:xfrm>
        <a:prstGeom prst="rect">
          <a:avLst/>
        </a:prstGeom>
      </xdr:spPr>
    </xdr:pic>
    <xdr:clientData/>
  </xdr:twoCellAnchor>
  <xdr:twoCellAnchor editAs="oneCell">
    <xdr:from>
      <xdr:col>19</xdr:col>
      <xdr:colOff>638736</xdr:colOff>
      <xdr:row>16</xdr:row>
      <xdr:rowOff>106354</xdr:rowOff>
    </xdr:from>
    <xdr:to>
      <xdr:col>20</xdr:col>
      <xdr:colOff>96099</xdr:colOff>
      <xdr:row>17</xdr:row>
      <xdr:rowOff>161057</xdr:rowOff>
    </xdr:to>
    <xdr:pic>
      <xdr:nvPicPr>
        <xdr:cNvPr id="254" name="Graphique 253" descr="Badge croix contour">
          <a:extLst>
            <a:ext uri="{FF2B5EF4-FFF2-40B4-BE49-F238E27FC236}">
              <a16:creationId xmlns:a16="http://schemas.microsoft.com/office/drawing/2014/main" id="{00000000-0008-0000-1C00-0000F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8353883"/>
          <a:ext cx="297804" cy="318789"/>
        </a:xfrm>
        <a:prstGeom prst="rect">
          <a:avLst/>
        </a:prstGeom>
      </xdr:spPr>
    </xdr:pic>
    <xdr:clientData/>
  </xdr:twoCellAnchor>
  <xdr:twoCellAnchor editAs="oneCell">
    <xdr:from>
      <xdr:col>19</xdr:col>
      <xdr:colOff>635561</xdr:colOff>
      <xdr:row>18</xdr:row>
      <xdr:rowOff>12508</xdr:rowOff>
    </xdr:from>
    <xdr:to>
      <xdr:col>20</xdr:col>
      <xdr:colOff>83399</xdr:colOff>
      <xdr:row>18</xdr:row>
      <xdr:rowOff>321770</xdr:rowOff>
    </xdr:to>
    <xdr:pic>
      <xdr:nvPicPr>
        <xdr:cNvPr id="255" name="Graphique 254" descr="Badge croix contour">
          <a:extLst>
            <a:ext uri="{FF2B5EF4-FFF2-40B4-BE49-F238E27FC236}">
              <a16:creationId xmlns:a16="http://schemas.microsoft.com/office/drawing/2014/main" id="{00000000-0008-0000-1C00-0000F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394208" y="8719479"/>
          <a:ext cx="288279" cy="309262"/>
        </a:xfrm>
        <a:prstGeom prst="rect">
          <a:avLst/>
        </a:prstGeom>
      </xdr:spPr>
    </xdr:pic>
    <xdr:clientData/>
  </xdr:twoCellAnchor>
  <xdr:twoCellAnchor editAs="oneCell">
    <xdr:from>
      <xdr:col>19</xdr:col>
      <xdr:colOff>638736</xdr:colOff>
      <xdr:row>13</xdr:row>
      <xdr:rowOff>126409</xdr:rowOff>
    </xdr:from>
    <xdr:to>
      <xdr:col>20</xdr:col>
      <xdr:colOff>96099</xdr:colOff>
      <xdr:row>13</xdr:row>
      <xdr:rowOff>427064</xdr:rowOff>
    </xdr:to>
    <xdr:pic>
      <xdr:nvPicPr>
        <xdr:cNvPr id="256" name="Graphique 255" descr="Badge croix contour">
          <a:extLst>
            <a:ext uri="{FF2B5EF4-FFF2-40B4-BE49-F238E27FC236}">
              <a16:creationId xmlns:a16="http://schemas.microsoft.com/office/drawing/2014/main" id="{00000000-0008-0000-1C00-000000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397383" y="6267233"/>
          <a:ext cx="297804" cy="300655"/>
        </a:xfrm>
        <a:prstGeom prst="rect">
          <a:avLst/>
        </a:prstGeom>
      </xdr:spPr>
    </xdr:pic>
    <xdr:clientData/>
  </xdr:twoCellAnchor>
  <xdr:twoCellAnchor editAs="oneCell">
    <xdr:from>
      <xdr:col>20</xdr:col>
      <xdr:colOff>220944</xdr:colOff>
      <xdr:row>10</xdr:row>
      <xdr:rowOff>139235</xdr:rowOff>
    </xdr:from>
    <xdr:to>
      <xdr:col>20</xdr:col>
      <xdr:colOff>525098</xdr:colOff>
      <xdr:row>11</xdr:row>
      <xdr:rowOff>200849</xdr:rowOff>
    </xdr:to>
    <xdr:pic>
      <xdr:nvPicPr>
        <xdr:cNvPr id="257" name="Graphique 256" descr="Badge croix contour">
          <a:extLst>
            <a:ext uri="{FF2B5EF4-FFF2-40B4-BE49-F238E27FC236}">
              <a16:creationId xmlns:a16="http://schemas.microsoft.com/office/drawing/2014/main" id="{00000000-0008-0000-1C00-000001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20032" y="5562882"/>
          <a:ext cx="304154" cy="312999"/>
        </a:xfrm>
        <a:prstGeom prst="rect">
          <a:avLst/>
        </a:prstGeom>
      </xdr:spPr>
    </xdr:pic>
    <xdr:clientData/>
  </xdr:twoCellAnchor>
  <xdr:twoCellAnchor editAs="oneCell">
    <xdr:from>
      <xdr:col>20</xdr:col>
      <xdr:colOff>217769</xdr:colOff>
      <xdr:row>11</xdr:row>
      <xdr:rowOff>239622</xdr:rowOff>
    </xdr:from>
    <xdr:to>
      <xdr:col>20</xdr:col>
      <xdr:colOff>512398</xdr:colOff>
      <xdr:row>13</xdr:row>
      <xdr:rowOff>68135</xdr:rowOff>
    </xdr:to>
    <xdr:pic>
      <xdr:nvPicPr>
        <xdr:cNvPr id="258" name="Graphique 257" descr="Badge croix contour">
          <a:extLst>
            <a:ext uri="{FF2B5EF4-FFF2-40B4-BE49-F238E27FC236}">
              <a16:creationId xmlns:a16="http://schemas.microsoft.com/office/drawing/2014/main" id="{00000000-0008-0000-1C00-000002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816857" y="5921004"/>
          <a:ext cx="294629" cy="287955"/>
        </a:xfrm>
        <a:prstGeom prst="rect">
          <a:avLst/>
        </a:prstGeom>
      </xdr:spPr>
    </xdr:pic>
    <xdr:clientData/>
  </xdr:twoCellAnchor>
  <xdr:twoCellAnchor editAs="oneCell">
    <xdr:from>
      <xdr:col>20</xdr:col>
      <xdr:colOff>217769</xdr:colOff>
      <xdr:row>13</xdr:row>
      <xdr:rowOff>470427</xdr:rowOff>
    </xdr:from>
    <xdr:to>
      <xdr:col>20</xdr:col>
      <xdr:colOff>521923</xdr:colOff>
      <xdr:row>13</xdr:row>
      <xdr:rowOff>761557</xdr:rowOff>
    </xdr:to>
    <xdr:pic>
      <xdr:nvPicPr>
        <xdr:cNvPr id="259" name="Graphique 258" descr="Badge croix contour">
          <a:extLst>
            <a:ext uri="{FF2B5EF4-FFF2-40B4-BE49-F238E27FC236}">
              <a16:creationId xmlns:a16="http://schemas.microsoft.com/office/drawing/2014/main" id="{00000000-0008-0000-1C00-000003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16857" y="6611251"/>
          <a:ext cx="304154" cy="291130"/>
        </a:xfrm>
        <a:prstGeom prst="rect">
          <a:avLst/>
        </a:prstGeom>
      </xdr:spPr>
    </xdr:pic>
    <xdr:clientData/>
  </xdr:twoCellAnchor>
  <xdr:twoCellAnchor editAs="oneCell">
    <xdr:from>
      <xdr:col>20</xdr:col>
      <xdr:colOff>217769</xdr:colOff>
      <xdr:row>13</xdr:row>
      <xdr:rowOff>789218</xdr:rowOff>
    </xdr:from>
    <xdr:to>
      <xdr:col>20</xdr:col>
      <xdr:colOff>521923</xdr:colOff>
      <xdr:row>13</xdr:row>
      <xdr:rowOff>1115273</xdr:rowOff>
    </xdr:to>
    <xdr:pic>
      <xdr:nvPicPr>
        <xdr:cNvPr id="260" name="Graphique 259" descr="Badge croix contour">
          <a:extLst>
            <a:ext uri="{FF2B5EF4-FFF2-40B4-BE49-F238E27FC236}">
              <a16:creationId xmlns:a16="http://schemas.microsoft.com/office/drawing/2014/main" id="{00000000-0008-0000-1C00-000004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16857" y="6930042"/>
          <a:ext cx="304154" cy="319705"/>
        </a:xfrm>
        <a:prstGeom prst="rect">
          <a:avLst/>
        </a:prstGeom>
      </xdr:spPr>
    </xdr:pic>
    <xdr:clientData/>
  </xdr:twoCellAnchor>
  <xdr:twoCellAnchor editAs="oneCell">
    <xdr:from>
      <xdr:col>20</xdr:col>
      <xdr:colOff>217769</xdr:colOff>
      <xdr:row>13</xdr:row>
      <xdr:rowOff>1154139</xdr:rowOff>
    </xdr:from>
    <xdr:to>
      <xdr:col>20</xdr:col>
      <xdr:colOff>521923</xdr:colOff>
      <xdr:row>13</xdr:row>
      <xdr:rowOff>1459106</xdr:rowOff>
    </xdr:to>
    <xdr:pic>
      <xdr:nvPicPr>
        <xdr:cNvPr id="261" name="Graphique 260" descr="Badge croix contour">
          <a:extLst>
            <a:ext uri="{FF2B5EF4-FFF2-40B4-BE49-F238E27FC236}">
              <a16:creationId xmlns:a16="http://schemas.microsoft.com/office/drawing/2014/main" id="{00000000-0008-0000-1C00-000005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16857" y="7294963"/>
          <a:ext cx="304154" cy="304967"/>
        </a:xfrm>
        <a:prstGeom prst="rect">
          <a:avLst/>
        </a:prstGeom>
      </xdr:spPr>
    </xdr:pic>
    <xdr:clientData/>
  </xdr:twoCellAnchor>
  <xdr:twoCellAnchor editAs="oneCell">
    <xdr:from>
      <xdr:col>20</xdr:col>
      <xdr:colOff>217769</xdr:colOff>
      <xdr:row>13</xdr:row>
      <xdr:rowOff>1507497</xdr:rowOff>
    </xdr:from>
    <xdr:to>
      <xdr:col>20</xdr:col>
      <xdr:colOff>521923</xdr:colOff>
      <xdr:row>14</xdr:row>
      <xdr:rowOff>236527</xdr:rowOff>
    </xdr:to>
    <xdr:pic>
      <xdr:nvPicPr>
        <xdr:cNvPr id="262" name="Graphique 261" descr="Badge croix contour">
          <a:extLst>
            <a:ext uri="{FF2B5EF4-FFF2-40B4-BE49-F238E27FC236}">
              <a16:creationId xmlns:a16="http://schemas.microsoft.com/office/drawing/2014/main" id="{00000000-0008-0000-1C00-000006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16857" y="7648321"/>
          <a:ext cx="304154" cy="320265"/>
        </a:xfrm>
        <a:prstGeom prst="rect">
          <a:avLst/>
        </a:prstGeom>
      </xdr:spPr>
    </xdr:pic>
    <xdr:clientData/>
  </xdr:twoCellAnchor>
  <xdr:twoCellAnchor editAs="oneCell">
    <xdr:from>
      <xdr:col>20</xdr:col>
      <xdr:colOff>217769</xdr:colOff>
      <xdr:row>15</xdr:row>
      <xdr:rowOff>14482</xdr:rowOff>
    </xdr:from>
    <xdr:to>
      <xdr:col>20</xdr:col>
      <xdr:colOff>521923</xdr:colOff>
      <xdr:row>16</xdr:row>
      <xdr:rowOff>73837</xdr:rowOff>
    </xdr:to>
    <xdr:pic>
      <xdr:nvPicPr>
        <xdr:cNvPr id="263" name="Graphique 262" descr="Badge croix contour">
          <a:extLst>
            <a:ext uri="{FF2B5EF4-FFF2-40B4-BE49-F238E27FC236}">
              <a16:creationId xmlns:a16="http://schemas.microsoft.com/office/drawing/2014/main" id="{00000000-0008-0000-1C00-000007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16857" y="8004276"/>
          <a:ext cx="304154" cy="317090"/>
        </a:xfrm>
        <a:prstGeom prst="rect">
          <a:avLst/>
        </a:prstGeom>
      </xdr:spPr>
    </xdr:pic>
    <xdr:clientData/>
  </xdr:twoCellAnchor>
  <xdr:twoCellAnchor editAs="oneCell">
    <xdr:from>
      <xdr:col>20</xdr:col>
      <xdr:colOff>217769</xdr:colOff>
      <xdr:row>16</xdr:row>
      <xdr:rowOff>104766</xdr:rowOff>
    </xdr:from>
    <xdr:to>
      <xdr:col>20</xdr:col>
      <xdr:colOff>521923</xdr:colOff>
      <xdr:row>17</xdr:row>
      <xdr:rowOff>168994</xdr:rowOff>
    </xdr:to>
    <xdr:pic>
      <xdr:nvPicPr>
        <xdr:cNvPr id="264" name="Graphique 263" descr="Badge croix contour">
          <a:extLst>
            <a:ext uri="{FF2B5EF4-FFF2-40B4-BE49-F238E27FC236}">
              <a16:creationId xmlns:a16="http://schemas.microsoft.com/office/drawing/2014/main" id="{00000000-0008-0000-1C00-000008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16857" y="8352295"/>
          <a:ext cx="304154" cy="321964"/>
        </a:xfrm>
        <a:prstGeom prst="rect">
          <a:avLst/>
        </a:prstGeom>
      </xdr:spPr>
    </xdr:pic>
    <xdr:clientData/>
  </xdr:twoCellAnchor>
  <xdr:twoCellAnchor editAs="oneCell">
    <xdr:from>
      <xdr:col>20</xdr:col>
      <xdr:colOff>220944</xdr:colOff>
      <xdr:row>18</xdr:row>
      <xdr:rowOff>14096</xdr:rowOff>
    </xdr:from>
    <xdr:to>
      <xdr:col>20</xdr:col>
      <xdr:colOff>506048</xdr:colOff>
      <xdr:row>18</xdr:row>
      <xdr:rowOff>313833</xdr:rowOff>
    </xdr:to>
    <xdr:pic>
      <xdr:nvPicPr>
        <xdr:cNvPr id="265" name="Graphique 264" descr="Badge croix contour">
          <a:extLst>
            <a:ext uri="{FF2B5EF4-FFF2-40B4-BE49-F238E27FC236}">
              <a16:creationId xmlns:a16="http://schemas.microsoft.com/office/drawing/2014/main" id="{00000000-0008-0000-1C00-00000901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9820032" y="8721067"/>
          <a:ext cx="285104" cy="306087"/>
        </a:xfrm>
        <a:prstGeom prst="rect">
          <a:avLst/>
        </a:prstGeom>
      </xdr:spPr>
    </xdr:pic>
    <xdr:clientData/>
  </xdr:twoCellAnchor>
  <xdr:twoCellAnchor editAs="oneCell">
    <xdr:from>
      <xdr:col>20</xdr:col>
      <xdr:colOff>220944</xdr:colOff>
      <xdr:row>13</xdr:row>
      <xdr:rowOff>124821</xdr:rowOff>
    </xdr:from>
    <xdr:to>
      <xdr:col>20</xdr:col>
      <xdr:colOff>525098</xdr:colOff>
      <xdr:row>13</xdr:row>
      <xdr:rowOff>428651</xdr:rowOff>
    </xdr:to>
    <xdr:pic>
      <xdr:nvPicPr>
        <xdr:cNvPr id="266" name="Graphique 265" descr="Badge croix contour">
          <a:extLst>
            <a:ext uri="{FF2B5EF4-FFF2-40B4-BE49-F238E27FC236}">
              <a16:creationId xmlns:a16="http://schemas.microsoft.com/office/drawing/2014/main" id="{00000000-0008-0000-1C00-00000A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820032" y="6265645"/>
          <a:ext cx="304154" cy="303830"/>
        </a:xfrm>
        <a:prstGeom prst="rect">
          <a:avLst/>
        </a:prstGeom>
      </xdr:spPr>
    </xdr:pic>
    <xdr:clientData/>
  </xdr:twoCellAnchor>
  <xdr:twoCellAnchor editAs="oneCell">
    <xdr:from>
      <xdr:col>20</xdr:col>
      <xdr:colOff>601944</xdr:colOff>
      <xdr:row>10</xdr:row>
      <xdr:rowOff>139235</xdr:rowOff>
    </xdr:from>
    <xdr:to>
      <xdr:col>21</xdr:col>
      <xdr:colOff>56132</xdr:colOff>
      <xdr:row>11</xdr:row>
      <xdr:rowOff>200849</xdr:rowOff>
    </xdr:to>
    <xdr:pic>
      <xdr:nvPicPr>
        <xdr:cNvPr id="267" name="Graphique 266" descr="Badge croix contour">
          <a:extLst>
            <a:ext uri="{FF2B5EF4-FFF2-40B4-BE49-F238E27FC236}">
              <a16:creationId xmlns:a16="http://schemas.microsoft.com/office/drawing/2014/main" id="{00000000-0008-0000-1C00-00000B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0201032" y="5562882"/>
          <a:ext cx="294629" cy="312999"/>
        </a:xfrm>
        <a:prstGeom prst="rect">
          <a:avLst/>
        </a:prstGeom>
      </xdr:spPr>
    </xdr:pic>
    <xdr:clientData/>
  </xdr:twoCellAnchor>
  <xdr:twoCellAnchor editAs="oneCell">
    <xdr:from>
      <xdr:col>20</xdr:col>
      <xdr:colOff>598769</xdr:colOff>
      <xdr:row>11</xdr:row>
      <xdr:rowOff>236447</xdr:rowOff>
    </xdr:from>
    <xdr:to>
      <xdr:col>21</xdr:col>
      <xdr:colOff>56132</xdr:colOff>
      <xdr:row>13</xdr:row>
      <xdr:rowOff>64960</xdr:rowOff>
    </xdr:to>
    <xdr:pic>
      <xdr:nvPicPr>
        <xdr:cNvPr id="268" name="Graphique 267" descr="Badge croix contour">
          <a:extLst>
            <a:ext uri="{FF2B5EF4-FFF2-40B4-BE49-F238E27FC236}">
              <a16:creationId xmlns:a16="http://schemas.microsoft.com/office/drawing/2014/main" id="{00000000-0008-0000-1C00-00000C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97857" y="5917829"/>
          <a:ext cx="297804" cy="294305"/>
        </a:xfrm>
        <a:prstGeom prst="rect">
          <a:avLst/>
        </a:prstGeom>
      </xdr:spPr>
    </xdr:pic>
    <xdr:clientData/>
  </xdr:twoCellAnchor>
  <xdr:twoCellAnchor editAs="oneCell">
    <xdr:from>
      <xdr:col>20</xdr:col>
      <xdr:colOff>598769</xdr:colOff>
      <xdr:row>13</xdr:row>
      <xdr:rowOff>473602</xdr:rowOff>
    </xdr:from>
    <xdr:to>
      <xdr:col>21</xdr:col>
      <xdr:colOff>65657</xdr:colOff>
      <xdr:row>13</xdr:row>
      <xdr:rowOff>752032</xdr:rowOff>
    </xdr:to>
    <xdr:pic>
      <xdr:nvPicPr>
        <xdr:cNvPr id="269" name="Graphique 268" descr="Badge croix contour">
          <a:extLst>
            <a:ext uri="{FF2B5EF4-FFF2-40B4-BE49-F238E27FC236}">
              <a16:creationId xmlns:a16="http://schemas.microsoft.com/office/drawing/2014/main" id="{00000000-0008-0000-1C00-00000D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197857" y="6614426"/>
          <a:ext cx="307329" cy="284780"/>
        </a:xfrm>
        <a:prstGeom prst="rect">
          <a:avLst/>
        </a:prstGeom>
      </xdr:spPr>
    </xdr:pic>
    <xdr:clientData/>
  </xdr:twoCellAnchor>
  <xdr:twoCellAnchor editAs="oneCell">
    <xdr:from>
      <xdr:col>20</xdr:col>
      <xdr:colOff>598769</xdr:colOff>
      <xdr:row>13</xdr:row>
      <xdr:rowOff>790805</xdr:rowOff>
    </xdr:from>
    <xdr:to>
      <xdr:col>21</xdr:col>
      <xdr:colOff>65657</xdr:colOff>
      <xdr:row>13</xdr:row>
      <xdr:rowOff>1107335</xdr:rowOff>
    </xdr:to>
    <xdr:pic>
      <xdr:nvPicPr>
        <xdr:cNvPr id="270" name="Graphique 269" descr="Badge croix contour">
          <a:extLst>
            <a:ext uri="{FF2B5EF4-FFF2-40B4-BE49-F238E27FC236}">
              <a16:creationId xmlns:a16="http://schemas.microsoft.com/office/drawing/2014/main" id="{00000000-0008-0000-1C00-00000E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197857" y="6931629"/>
          <a:ext cx="307329" cy="316530"/>
        </a:xfrm>
        <a:prstGeom prst="rect">
          <a:avLst/>
        </a:prstGeom>
      </xdr:spPr>
    </xdr:pic>
    <xdr:clientData/>
  </xdr:twoCellAnchor>
  <xdr:twoCellAnchor editAs="oneCell">
    <xdr:from>
      <xdr:col>20</xdr:col>
      <xdr:colOff>598769</xdr:colOff>
      <xdr:row>13</xdr:row>
      <xdr:rowOff>1154139</xdr:rowOff>
    </xdr:from>
    <xdr:to>
      <xdr:col>21</xdr:col>
      <xdr:colOff>65657</xdr:colOff>
      <xdr:row>13</xdr:row>
      <xdr:rowOff>1459106</xdr:rowOff>
    </xdr:to>
    <xdr:pic>
      <xdr:nvPicPr>
        <xdr:cNvPr id="271" name="Graphique 270" descr="Badge croix contour">
          <a:extLst>
            <a:ext uri="{FF2B5EF4-FFF2-40B4-BE49-F238E27FC236}">
              <a16:creationId xmlns:a16="http://schemas.microsoft.com/office/drawing/2014/main" id="{00000000-0008-0000-1C00-00000F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197857" y="7294963"/>
          <a:ext cx="307329" cy="304967"/>
        </a:xfrm>
        <a:prstGeom prst="rect">
          <a:avLst/>
        </a:prstGeom>
      </xdr:spPr>
    </xdr:pic>
    <xdr:clientData/>
  </xdr:twoCellAnchor>
  <xdr:twoCellAnchor editAs="oneCell">
    <xdr:from>
      <xdr:col>20</xdr:col>
      <xdr:colOff>598769</xdr:colOff>
      <xdr:row>13</xdr:row>
      <xdr:rowOff>1505909</xdr:rowOff>
    </xdr:from>
    <xdr:to>
      <xdr:col>21</xdr:col>
      <xdr:colOff>65657</xdr:colOff>
      <xdr:row>14</xdr:row>
      <xdr:rowOff>238114</xdr:rowOff>
    </xdr:to>
    <xdr:pic>
      <xdr:nvPicPr>
        <xdr:cNvPr id="272" name="Graphique 271" descr="Badge croix contour">
          <a:extLst>
            <a:ext uri="{FF2B5EF4-FFF2-40B4-BE49-F238E27FC236}">
              <a16:creationId xmlns:a16="http://schemas.microsoft.com/office/drawing/2014/main" id="{00000000-0008-0000-1C00-000010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197857" y="7646733"/>
          <a:ext cx="307329" cy="323440"/>
        </a:xfrm>
        <a:prstGeom prst="rect">
          <a:avLst/>
        </a:prstGeom>
      </xdr:spPr>
    </xdr:pic>
    <xdr:clientData/>
  </xdr:twoCellAnchor>
  <xdr:twoCellAnchor editAs="oneCell">
    <xdr:from>
      <xdr:col>20</xdr:col>
      <xdr:colOff>598769</xdr:colOff>
      <xdr:row>15</xdr:row>
      <xdr:rowOff>17657</xdr:rowOff>
    </xdr:from>
    <xdr:to>
      <xdr:col>21</xdr:col>
      <xdr:colOff>65657</xdr:colOff>
      <xdr:row>16</xdr:row>
      <xdr:rowOff>64312</xdr:rowOff>
    </xdr:to>
    <xdr:pic>
      <xdr:nvPicPr>
        <xdr:cNvPr id="273" name="Graphique 272" descr="Badge croix contour">
          <a:extLst>
            <a:ext uri="{FF2B5EF4-FFF2-40B4-BE49-F238E27FC236}">
              <a16:creationId xmlns:a16="http://schemas.microsoft.com/office/drawing/2014/main" id="{00000000-0008-0000-1C00-000011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197857" y="8007451"/>
          <a:ext cx="307329" cy="310740"/>
        </a:xfrm>
        <a:prstGeom prst="rect">
          <a:avLst/>
        </a:prstGeom>
      </xdr:spPr>
    </xdr:pic>
    <xdr:clientData/>
  </xdr:twoCellAnchor>
  <xdr:twoCellAnchor editAs="oneCell">
    <xdr:from>
      <xdr:col>20</xdr:col>
      <xdr:colOff>598769</xdr:colOff>
      <xdr:row>16</xdr:row>
      <xdr:rowOff>107941</xdr:rowOff>
    </xdr:from>
    <xdr:to>
      <xdr:col>21</xdr:col>
      <xdr:colOff>65657</xdr:colOff>
      <xdr:row>17</xdr:row>
      <xdr:rowOff>159469</xdr:rowOff>
    </xdr:to>
    <xdr:pic>
      <xdr:nvPicPr>
        <xdr:cNvPr id="274" name="Graphique 273" descr="Badge croix contour">
          <a:extLst>
            <a:ext uri="{FF2B5EF4-FFF2-40B4-BE49-F238E27FC236}">
              <a16:creationId xmlns:a16="http://schemas.microsoft.com/office/drawing/2014/main" id="{00000000-0008-0000-1C00-000012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197857" y="8355470"/>
          <a:ext cx="307329" cy="315614"/>
        </a:xfrm>
        <a:prstGeom prst="rect">
          <a:avLst/>
        </a:prstGeom>
      </xdr:spPr>
    </xdr:pic>
    <xdr:clientData/>
  </xdr:twoCellAnchor>
  <xdr:twoCellAnchor editAs="oneCell">
    <xdr:from>
      <xdr:col>20</xdr:col>
      <xdr:colOff>601944</xdr:colOff>
      <xdr:row>18</xdr:row>
      <xdr:rowOff>14096</xdr:rowOff>
    </xdr:from>
    <xdr:to>
      <xdr:col>21</xdr:col>
      <xdr:colOff>46607</xdr:colOff>
      <xdr:row>18</xdr:row>
      <xdr:rowOff>313833</xdr:rowOff>
    </xdr:to>
    <xdr:pic>
      <xdr:nvPicPr>
        <xdr:cNvPr id="275" name="Graphique 274" descr="Badge croix contour">
          <a:extLst>
            <a:ext uri="{FF2B5EF4-FFF2-40B4-BE49-F238E27FC236}">
              <a16:creationId xmlns:a16="http://schemas.microsoft.com/office/drawing/2014/main" id="{00000000-0008-0000-1C00-000013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01032" y="8721067"/>
          <a:ext cx="285104" cy="306087"/>
        </a:xfrm>
        <a:prstGeom prst="rect">
          <a:avLst/>
        </a:prstGeom>
      </xdr:spPr>
    </xdr:pic>
    <xdr:clientData/>
  </xdr:twoCellAnchor>
  <xdr:twoCellAnchor editAs="oneCell">
    <xdr:from>
      <xdr:col>20</xdr:col>
      <xdr:colOff>601944</xdr:colOff>
      <xdr:row>13</xdr:row>
      <xdr:rowOff>123234</xdr:rowOff>
    </xdr:from>
    <xdr:to>
      <xdr:col>21</xdr:col>
      <xdr:colOff>68832</xdr:colOff>
      <xdr:row>13</xdr:row>
      <xdr:rowOff>430239</xdr:rowOff>
    </xdr:to>
    <xdr:pic>
      <xdr:nvPicPr>
        <xdr:cNvPr id="276" name="Graphique 275" descr="Badge croix contour">
          <a:extLst>
            <a:ext uri="{FF2B5EF4-FFF2-40B4-BE49-F238E27FC236}">
              <a16:creationId xmlns:a16="http://schemas.microsoft.com/office/drawing/2014/main" id="{00000000-0008-0000-1C00-000014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201032" y="6264058"/>
          <a:ext cx="307329" cy="307005"/>
        </a:xfrm>
        <a:prstGeom prst="rect">
          <a:avLst/>
        </a:prstGeom>
      </xdr:spPr>
    </xdr:pic>
    <xdr:clientData/>
  </xdr:twoCellAnchor>
  <xdr:twoCellAnchor editAs="oneCell">
    <xdr:from>
      <xdr:col>20</xdr:col>
      <xdr:colOff>601944</xdr:colOff>
      <xdr:row>10</xdr:row>
      <xdr:rowOff>139235</xdr:rowOff>
    </xdr:from>
    <xdr:to>
      <xdr:col>21</xdr:col>
      <xdr:colOff>59307</xdr:colOff>
      <xdr:row>11</xdr:row>
      <xdr:rowOff>200849</xdr:rowOff>
    </xdr:to>
    <xdr:pic>
      <xdr:nvPicPr>
        <xdr:cNvPr id="277" name="Graphique 276" descr="Badge croix contour">
          <a:extLst>
            <a:ext uri="{FF2B5EF4-FFF2-40B4-BE49-F238E27FC236}">
              <a16:creationId xmlns:a16="http://schemas.microsoft.com/office/drawing/2014/main" id="{00000000-0008-0000-1C00-000015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0201032" y="5562882"/>
          <a:ext cx="297804" cy="312999"/>
        </a:xfrm>
        <a:prstGeom prst="rect">
          <a:avLst/>
        </a:prstGeom>
      </xdr:spPr>
    </xdr:pic>
    <xdr:clientData/>
  </xdr:twoCellAnchor>
  <xdr:twoCellAnchor editAs="oneCell">
    <xdr:from>
      <xdr:col>20</xdr:col>
      <xdr:colOff>598769</xdr:colOff>
      <xdr:row>11</xdr:row>
      <xdr:rowOff>236447</xdr:rowOff>
    </xdr:from>
    <xdr:to>
      <xdr:col>21</xdr:col>
      <xdr:colOff>49782</xdr:colOff>
      <xdr:row>13</xdr:row>
      <xdr:rowOff>64960</xdr:rowOff>
    </xdr:to>
    <xdr:pic>
      <xdr:nvPicPr>
        <xdr:cNvPr id="278" name="Graphique 277" descr="Badge croix contour">
          <a:extLst>
            <a:ext uri="{FF2B5EF4-FFF2-40B4-BE49-F238E27FC236}">
              <a16:creationId xmlns:a16="http://schemas.microsoft.com/office/drawing/2014/main" id="{00000000-0008-0000-1C00-00001601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0197857" y="5917829"/>
          <a:ext cx="291454" cy="294305"/>
        </a:xfrm>
        <a:prstGeom prst="rect">
          <a:avLst/>
        </a:prstGeom>
      </xdr:spPr>
    </xdr:pic>
    <xdr:clientData/>
  </xdr:twoCellAnchor>
  <xdr:twoCellAnchor editAs="oneCell">
    <xdr:from>
      <xdr:col>20</xdr:col>
      <xdr:colOff>598769</xdr:colOff>
      <xdr:row>13</xdr:row>
      <xdr:rowOff>470427</xdr:rowOff>
    </xdr:from>
    <xdr:to>
      <xdr:col>21</xdr:col>
      <xdr:colOff>56132</xdr:colOff>
      <xdr:row>13</xdr:row>
      <xdr:rowOff>761557</xdr:rowOff>
    </xdr:to>
    <xdr:pic>
      <xdr:nvPicPr>
        <xdr:cNvPr id="279" name="Graphique 278" descr="Badge croix contour">
          <a:extLst>
            <a:ext uri="{FF2B5EF4-FFF2-40B4-BE49-F238E27FC236}">
              <a16:creationId xmlns:a16="http://schemas.microsoft.com/office/drawing/2014/main" id="{00000000-0008-0000-1C00-000017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97857" y="6611251"/>
          <a:ext cx="297804" cy="291130"/>
        </a:xfrm>
        <a:prstGeom prst="rect">
          <a:avLst/>
        </a:prstGeom>
      </xdr:spPr>
    </xdr:pic>
    <xdr:clientData/>
  </xdr:twoCellAnchor>
  <xdr:twoCellAnchor editAs="oneCell">
    <xdr:from>
      <xdr:col>20</xdr:col>
      <xdr:colOff>598769</xdr:colOff>
      <xdr:row>13</xdr:row>
      <xdr:rowOff>792393</xdr:rowOff>
    </xdr:from>
    <xdr:to>
      <xdr:col>21</xdr:col>
      <xdr:colOff>56132</xdr:colOff>
      <xdr:row>13</xdr:row>
      <xdr:rowOff>1105748</xdr:rowOff>
    </xdr:to>
    <xdr:pic>
      <xdr:nvPicPr>
        <xdr:cNvPr id="280" name="Graphique 279" descr="Badge croix contour">
          <a:extLst>
            <a:ext uri="{FF2B5EF4-FFF2-40B4-BE49-F238E27FC236}">
              <a16:creationId xmlns:a16="http://schemas.microsoft.com/office/drawing/2014/main" id="{00000000-0008-0000-1C00-000018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97857" y="6933217"/>
          <a:ext cx="297804" cy="313355"/>
        </a:xfrm>
        <a:prstGeom prst="rect">
          <a:avLst/>
        </a:prstGeom>
      </xdr:spPr>
    </xdr:pic>
    <xdr:clientData/>
  </xdr:twoCellAnchor>
  <xdr:twoCellAnchor editAs="oneCell">
    <xdr:from>
      <xdr:col>20</xdr:col>
      <xdr:colOff>598769</xdr:colOff>
      <xdr:row>13</xdr:row>
      <xdr:rowOff>1154139</xdr:rowOff>
    </xdr:from>
    <xdr:to>
      <xdr:col>21</xdr:col>
      <xdr:colOff>56132</xdr:colOff>
      <xdr:row>13</xdr:row>
      <xdr:rowOff>1459106</xdr:rowOff>
    </xdr:to>
    <xdr:pic>
      <xdr:nvPicPr>
        <xdr:cNvPr id="281" name="Graphique 280" descr="Badge croix contour">
          <a:extLst>
            <a:ext uri="{FF2B5EF4-FFF2-40B4-BE49-F238E27FC236}">
              <a16:creationId xmlns:a16="http://schemas.microsoft.com/office/drawing/2014/main" id="{00000000-0008-0000-1C00-000019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97857" y="7294963"/>
          <a:ext cx="297804" cy="304967"/>
        </a:xfrm>
        <a:prstGeom prst="rect">
          <a:avLst/>
        </a:prstGeom>
      </xdr:spPr>
    </xdr:pic>
    <xdr:clientData/>
  </xdr:twoCellAnchor>
  <xdr:twoCellAnchor editAs="oneCell">
    <xdr:from>
      <xdr:col>20</xdr:col>
      <xdr:colOff>598769</xdr:colOff>
      <xdr:row>13</xdr:row>
      <xdr:rowOff>1509084</xdr:rowOff>
    </xdr:from>
    <xdr:to>
      <xdr:col>21</xdr:col>
      <xdr:colOff>56132</xdr:colOff>
      <xdr:row>14</xdr:row>
      <xdr:rowOff>241289</xdr:rowOff>
    </xdr:to>
    <xdr:pic>
      <xdr:nvPicPr>
        <xdr:cNvPr id="282" name="Graphique 281" descr="Badge croix contour">
          <a:extLst>
            <a:ext uri="{FF2B5EF4-FFF2-40B4-BE49-F238E27FC236}">
              <a16:creationId xmlns:a16="http://schemas.microsoft.com/office/drawing/2014/main" id="{00000000-0008-0000-1C00-00001A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97857" y="7649908"/>
          <a:ext cx="297804" cy="317090"/>
        </a:xfrm>
        <a:prstGeom prst="rect">
          <a:avLst/>
        </a:prstGeom>
      </xdr:spPr>
    </xdr:pic>
    <xdr:clientData/>
  </xdr:twoCellAnchor>
  <xdr:twoCellAnchor editAs="oneCell">
    <xdr:from>
      <xdr:col>20</xdr:col>
      <xdr:colOff>598769</xdr:colOff>
      <xdr:row>15</xdr:row>
      <xdr:rowOff>12895</xdr:rowOff>
    </xdr:from>
    <xdr:to>
      <xdr:col>21</xdr:col>
      <xdr:colOff>56132</xdr:colOff>
      <xdr:row>16</xdr:row>
      <xdr:rowOff>75425</xdr:rowOff>
    </xdr:to>
    <xdr:pic>
      <xdr:nvPicPr>
        <xdr:cNvPr id="283" name="Graphique 282" descr="Badge croix contour">
          <a:extLst>
            <a:ext uri="{FF2B5EF4-FFF2-40B4-BE49-F238E27FC236}">
              <a16:creationId xmlns:a16="http://schemas.microsoft.com/office/drawing/2014/main" id="{00000000-0008-0000-1C00-00001B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97857" y="8002689"/>
          <a:ext cx="297804" cy="320265"/>
        </a:xfrm>
        <a:prstGeom prst="rect">
          <a:avLst/>
        </a:prstGeom>
      </xdr:spPr>
    </xdr:pic>
    <xdr:clientData/>
  </xdr:twoCellAnchor>
  <xdr:twoCellAnchor editAs="oneCell">
    <xdr:from>
      <xdr:col>20</xdr:col>
      <xdr:colOff>598769</xdr:colOff>
      <xdr:row>16</xdr:row>
      <xdr:rowOff>107941</xdr:rowOff>
    </xdr:from>
    <xdr:to>
      <xdr:col>21</xdr:col>
      <xdr:colOff>56132</xdr:colOff>
      <xdr:row>17</xdr:row>
      <xdr:rowOff>159469</xdr:rowOff>
    </xdr:to>
    <xdr:pic>
      <xdr:nvPicPr>
        <xdr:cNvPr id="284" name="Graphique 283" descr="Badge croix contour">
          <a:extLst>
            <a:ext uri="{FF2B5EF4-FFF2-40B4-BE49-F238E27FC236}">
              <a16:creationId xmlns:a16="http://schemas.microsoft.com/office/drawing/2014/main" id="{00000000-0008-0000-1C00-00001C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97857" y="8355470"/>
          <a:ext cx="297804" cy="315614"/>
        </a:xfrm>
        <a:prstGeom prst="rect">
          <a:avLst/>
        </a:prstGeom>
      </xdr:spPr>
    </xdr:pic>
    <xdr:clientData/>
  </xdr:twoCellAnchor>
  <xdr:twoCellAnchor editAs="oneCell">
    <xdr:from>
      <xdr:col>20</xdr:col>
      <xdr:colOff>601944</xdr:colOff>
      <xdr:row>18</xdr:row>
      <xdr:rowOff>14096</xdr:rowOff>
    </xdr:from>
    <xdr:to>
      <xdr:col>21</xdr:col>
      <xdr:colOff>46607</xdr:colOff>
      <xdr:row>18</xdr:row>
      <xdr:rowOff>313833</xdr:rowOff>
    </xdr:to>
    <xdr:pic>
      <xdr:nvPicPr>
        <xdr:cNvPr id="285" name="Graphique 284" descr="Badge croix contour">
          <a:extLst>
            <a:ext uri="{FF2B5EF4-FFF2-40B4-BE49-F238E27FC236}">
              <a16:creationId xmlns:a16="http://schemas.microsoft.com/office/drawing/2014/main" id="{00000000-0008-0000-1C00-00001D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201032" y="8721067"/>
          <a:ext cx="285104" cy="306087"/>
        </a:xfrm>
        <a:prstGeom prst="rect">
          <a:avLst/>
        </a:prstGeom>
      </xdr:spPr>
    </xdr:pic>
    <xdr:clientData/>
  </xdr:twoCellAnchor>
  <xdr:twoCellAnchor editAs="oneCell">
    <xdr:from>
      <xdr:col>20</xdr:col>
      <xdr:colOff>601944</xdr:colOff>
      <xdr:row>13</xdr:row>
      <xdr:rowOff>124821</xdr:rowOff>
    </xdr:from>
    <xdr:to>
      <xdr:col>21</xdr:col>
      <xdr:colOff>56132</xdr:colOff>
      <xdr:row>13</xdr:row>
      <xdr:rowOff>428651</xdr:rowOff>
    </xdr:to>
    <xdr:pic>
      <xdr:nvPicPr>
        <xdr:cNvPr id="286" name="Graphique 285" descr="Badge croix contour">
          <a:extLst>
            <a:ext uri="{FF2B5EF4-FFF2-40B4-BE49-F238E27FC236}">
              <a16:creationId xmlns:a16="http://schemas.microsoft.com/office/drawing/2014/main" id="{00000000-0008-0000-1C00-00001E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0201032" y="6265645"/>
          <a:ext cx="294629" cy="303830"/>
        </a:xfrm>
        <a:prstGeom prst="rect">
          <a:avLst/>
        </a:prstGeom>
      </xdr:spPr>
    </xdr:pic>
    <xdr:clientData/>
  </xdr:twoCellAnchor>
  <xdr:twoCellAnchor editAs="oneCell">
    <xdr:from>
      <xdr:col>21</xdr:col>
      <xdr:colOff>201708</xdr:colOff>
      <xdr:row>10</xdr:row>
      <xdr:rowOff>139235</xdr:rowOff>
    </xdr:from>
    <xdr:to>
      <xdr:col>21</xdr:col>
      <xdr:colOff>496337</xdr:colOff>
      <xdr:row>11</xdr:row>
      <xdr:rowOff>200849</xdr:rowOff>
    </xdr:to>
    <xdr:pic>
      <xdr:nvPicPr>
        <xdr:cNvPr id="287" name="Graphique 286" descr="Badge croix contour">
          <a:extLst>
            <a:ext uri="{FF2B5EF4-FFF2-40B4-BE49-F238E27FC236}">
              <a16:creationId xmlns:a16="http://schemas.microsoft.com/office/drawing/2014/main" id="{00000000-0008-0000-1C00-00001F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0641237" y="5562882"/>
          <a:ext cx="294629" cy="312999"/>
        </a:xfrm>
        <a:prstGeom prst="rect">
          <a:avLst/>
        </a:prstGeom>
      </xdr:spPr>
    </xdr:pic>
    <xdr:clientData/>
  </xdr:twoCellAnchor>
  <xdr:twoCellAnchor editAs="oneCell">
    <xdr:from>
      <xdr:col>21</xdr:col>
      <xdr:colOff>198533</xdr:colOff>
      <xdr:row>11</xdr:row>
      <xdr:rowOff>234859</xdr:rowOff>
    </xdr:from>
    <xdr:to>
      <xdr:col>21</xdr:col>
      <xdr:colOff>483637</xdr:colOff>
      <xdr:row>13</xdr:row>
      <xdr:rowOff>66547</xdr:rowOff>
    </xdr:to>
    <xdr:pic>
      <xdr:nvPicPr>
        <xdr:cNvPr id="288" name="Graphique 287" descr="Badge croix contour">
          <a:extLst>
            <a:ext uri="{FF2B5EF4-FFF2-40B4-BE49-F238E27FC236}">
              <a16:creationId xmlns:a16="http://schemas.microsoft.com/office/drawing/2014/main" id="{00000000-0008-0000-1C00-00002001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0638062" y="5916241"/>
          <a:ext cx="285104" cy="297480"/>
        </a:xfrm>
        <a:prstGeom prst="rect">
          <a:avLst/>
        </a:prstGeom>
      </xdr:spPr>
    </xdr:pic>
    <xdr:clientData/>
  </xdr:twoCellAnchor>
  <xdr:twoCellAnchor editAs="oneCell">
    <xdr:from>
      <xdr:col>21</xdr:col>
      <xdr:colOff>198533</xdr:colOff>
      <xdr:row>13</xdr:row>
      <xdr:rowOff>468840</xdr:rowOff>
    </xdr:from>
    <xdr:to>
      <xdr:col>21</xdr:col>
      <xdr:colOff>493162</xdr:colOff>
      <xdr:row>13</xdr:row>
      <xdr:rowOff>763145</xdr:rowOff>
    </xdr:to>
    <xdr:pic>
      <xdr:nvPicPr>
        <xdr:cNvPr id="289" name="Graphique 288" descr="Badge croix contour">
          <a:extLst>
            <a:ext uri="{FF2B5EF4-FFF2-40B4-BE49-F238E27FC236}">
              <a16:creationId xmlns:a16="http://schemas.microsoft.com/office/drawing/2014/main" id="{00000000-0008-0000-1C00-000021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638062" y="6609664"/>
          <a:ext cx="294629" cy="294305"/>
        </a:xfrm>
        <a:prstGeom prst="rect">
          <a:avLst/>
        </a:prstGeom>
      </xdr:spPr>
    </xdr:pic>
    <xdr:clientData/>
  </xdr:twoCellAnchor>
  <xdr:twoCellAnchor editAs="oneCell">
    <xdr:from>
      <xdr:col>21</xdr:col>
      <xdr:colOff>198533</xdr:colOff>
      <xdr:row>13</xdr:row>
      <xdr:rowOff>793980</xdr:rowOff>
    </xdr:from>
    <xdr:to>
      <xdr:col>21</xdr:col>
      <xdr:colOff>493162</xdr:colOff>
      <xdr:row>13</xdr:row>
      <xdr:rowOff>1104160</xdr:rowOff>
    </xdr:to>
    <xdr:pic>
      <xdr:nvPicPr>
        <xdr:cNvPr id="290" name="Graphique 289" descr="Badge croix contour">
          <a:extLst>
            <a:ext uri="{FF2B5EF4-FFF2-40B4-BE49-F238E27FC236}">
              <a16:creationId xmlns:a16="http://schemas.microsoft.com/office/drawing/2014/main" id="{00000000-0008-0000-1C00-000022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638062" y="6934804"/>
          <a:ext cx="294629" cy="310180"/>
        </a:xfrm>
        <a:prstGeom prst="rect">
          <a:avLst/>
        </a:prstGeom>
      </xdr:spPr>
    </xdr:pic>
    <xdr:clientData/>
  </xdr:twoCellAnchor>
  <xdr:twoCellAnchor editAs="oneCell">
    <xdr:from>
      <xdr:col>21</xdr:col>
      <xdr:colOff>198533</xdr:colOff>
      <xdr:row>13</xdr:row>
      <xdr:rowOff>1154139</xdr:rowOff>
    </xdr:from>
    <xdr:to>
      <xdr:col>21</xdr:col>
      <xdr:colOff>493162</xdr:colOff>
      <xdr:row>13</xdr:row>
      <xdr:rowOff>1459106</xdr:rowOff>
    </xdr:to>
    <xdr:pic>
      <xdr:nvPicPr>
        <xdr:cNvPr id="291" name="Graphique 290" descr="Badge croix contour">
          <a:extLst>
            <a:ext uri="{FF2B5EF4-FFF2-40B4-BE49-F238E27FC236}">
              <a16:creationId xmlns:a16="http://schemas.microsoft.com/office/drawing/2014/main" id="{00000000-0008-0000-1C00-000023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638062" y="7294963"/>
          <a:ext cx="294629" cy="304967"/>
        </a:xfrm>
        <a:prstGeom prst="rect">
          <a:avLst/>
        </a:prstGeom>
      </xdr:spPr>
    </xdr:pic>
    <xdr:clientData/>
  </xdr:twoCellAnchor>
  <xdr:twoCellAnchor editAs="oneCell">
    <xdr:from>
      <xdr:col>21</xdr:col>
      <xdr:colOff>198533</xdr:colOff>
      <xdr:row>13</xdr:row>
      <xdr:rowOff>1509084</xdr:rowOff>
    </xdr:from>
    <xdr:to>
      <xdr:col>21</xdr:col>
      <xdr:colOff>493162</xdr:colOff>
      <xdr:row>14</xdr:row>
      <xdr:rowOff>241289</xdr:rowOff>
    </xdr:to>
    <xdr:pic>
      <xdr:nvPicPr>
        <xdr:cNvPr id="292" name="Graphique 291" descr="Badge croix contour">
          <a:extLst>
            <a:ext uri="{FF2B5EF4-FFF2-40B4-BE49-F238E27FC236}">
              <a16:creationId xmlns:a16="http://schemas.microsoft.com/office/drawing/2014/main" id="{00000000-0008-0000-1C00-000024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638062" y="7649908"/>
          <a:ext cx="294629" cy="317090"/>
        </a:xfrm>
        <a:prstGeom prst="rect">
          <a:avLst/>
        </a:prstGeom>
      </xdr:spPr>
    </xdr:pic>
    <xdr:clientData/>
  </xdr:twoCellAnchor>
  <xdr:twoCellAnchor editAs="oneCell">
    <xdr:from>
      <xdr:col>21</xdr:col>
      <xdr:colOff>198533</xdr:colOff>
      <xdr:row>15</xdr:row>
      <xdr:rowOff>11307</xdr:rowOff>
    </xdr:from>
    <xdr:to>
      <xdr:col>21</xdr:col>
      <xdr:colOff>493162</xdr:colOff>
      <xdr:row>16</xdr:row>
      <xdr:rowOff>77012</xdr:rowOff>
    </xdr:to>
    <xdr:pic>
      <xdr:nvPicPr>
        <xdr:cNvPr id="293" name="Graphique 292" descr="Badge croix contour">
          <a:extLst>
            <a:ext uri="{FF2B5EF4-FFF2-40B4-BE49-F238E27FC236}">
              <a16:creationId xmlns:a16="http://schemas.microsoft.com/office/drawing/2014/main" id="{00000000-0008-0000-1C00-000025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638062" y="8001101"/>
          <a:ext cx="294629" cy="323440"/>
        </a:xfrm>
        <a:prstGeom prst="rect">
          <a:avLst/>
        </a:prstGeom>
      </xdr:spPr>
    </xdr:pic>
    <xdr:clientData/>
  </xdr:twoCellAnchor>
  <xdr:twoCellAnchor editAs="oneCell">
    <xdr:from>
      <xdr:col>21</xdr:col>
      <xdr:colOff>198533</xdr:colOff>
      <xdr:row>16</xdr:row>
      <xdr:rowOff>107941</xdr:rowOff>
    </xdr:from>
    <xdr:to>
      <xdr:col>21</xdr:col>
      <xdr:colOff>493162</xdr:colOff>
      <xdr:row>17</xdr:row>
      <xdr:rowOff>159469</xdr:rowOff>
    </xdr:to>
    <xdr:pic>
      <xdr:nvPicPr>
        <xdr:cNvPr id="294" name="Graphique 293" descr="Badge croix contour">
          <a:extLst>
            <a:ext uri="{FF2B5EF4-FFF2-40B4-BE49-F238E27FC236}">
              <a16:creationId xmlns:a16="http://schemas.microsoft.com/office/drawing/2014/main" id="{00000000-0008-0000-1C00-000026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638062" y="8355470"/>
          <a:ext cx="294629" cy="315614"/>
        </a:xfrm>
        <a:prstGeom prst="rect">
          <a:avLst/>
        </a:prstGeom>
      </xdr:spPr>
    </xdr:pic>
    <xdr:clientData/>
  </xdr:twoCellAnchor>
  <xdr:twoCellAnchor editAs="oneCell">
    <xdr:from>
      <xdr:col>21</xdr:col>
      <xdr:colOff>201708</xdr:colOff>
      <xdr:row>18</xdr:row>
      <xdr:rowOff>14096</xdr:rowOff>
    </xdr:from>
    <xdr:to>
      <xdr:col>21</xdr:col>
      <xdr:colOff>486812</xdr:colOff>
      <xdr:row>18</xdr:row>
      <xdr:rowOff>313833</xdr:rowOff>
    </xdr:to>
    <xdr:pic>
      <xdr:nvPicPr>
        <xdr:cNvPr id="295" name="Graphique 294" descr="Badge croix contour">
          <a:extLst>
            <a:ext uri="{FF2B5EF4-FFF2-40B4-BE49-F238E27FC236}">
              <a16:creationId xmlns:a16="http://schemas.microsoft.com/office/drawing/2014/main" id="{00000000-0008-0000-1C00-00002701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0641237" y="8721067"/>
          <a:ext cx="285104" cy="306087"/>
        </a:xfrm>
        <a:prstGeom prst="rect">
          <a:avLst/>
        </a:prstGeom>
      </xdr:spPr>
    </xdr:pic>
    <xdr:clientData/>
  </xdr:twoCellAnchor>
  <xdr:twoCellAnchor editAs="oneCell">
    <xdr:from>
      <xdr:col>21</xdr:col>
      <xdr:colOff>201708</xdr:colOff>
      <xdr:row>13</xdr:row>
      <xdr:rowOff>126409</xdr:rowOff>
    </xdr:from>
    <xdr:to>
      <xdr:col>21</xdr:col>
      <xdr:colOff>493162</xdr:colOff>
      <xdr:row>13</xdr:row>
      <xdr:rowOff>427064</xdr:rowOff>
    </xdr:to>
    <xdr:pic>
      <xdr:nvPicPr>
        <xdr:cNvPr id="296" name="Graphique 295" descr="Badge croix contour">
          <a:extLst>
            <a:ext uri="{FF2B5EF4-FFF2-40B4-BE49-F238E27FC236}">
              <a16:creationId xmlns:a16="http://schemas.microsoft.com/office/drawing/2014/main" id="{00000000-0008-0000-1C00-000028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641237" y="6267233"/>
          <a:ext cx="291454" cy="300655"/>
        </a:xfrm>
        <a:prstGeom prst="rect">
          <a:avLst/>
        </a:prstGeom>
      </xdr:spPr>
    </xdr:pic>
    <xdr:clientData/>
  </xdr:twoCellAnchor>
  <xdr:twoCellAnchor editAs="oneCell">
    <xdr:from>
      <xdr:col>21</xdr:col>
      <xdr:colOff>582708</xdr:colOff>
      <xdr:row>10</xdr:row>
      <xdr:rowOff>139235</xdr:rowOff>
    </xdr:from>
    <xdr:to>
      <xdr:col>22</xdr:col>
      <xdr:colOff>36895</xdr:colOff>
      <xdr:row>11</xdr:row>
      <xdr:rowOff>200849</xdr:rowOff>
    </xdr:to>
    <xdr:pic>
      <xdr:nvPicPr>
        <xdr:cNvPr id="297" name="Graphique 296" descr="Badge croix contour">
          <a:extLst>
            <a:ext uri="{FF2B5EF4-FFF2-40B4-BE49-F238E27FC236}">
              <a16:creationId xmlns:a16="http://schemas.microsoft.com/office/drawing/2014/main" id="{00000000-0008-0000-1C00-00002901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1022237" y="5562882"/>
          <a:ext cx="294629" cy="312999"/>
        </a:xfrm>
        <a:prstGeom prst="rect">
          <a:avLst/>
        </a:prstGeom>
      </xdr:spPr>
    </xdr:pic>
    <xdr:clientData/>
  </xdr:twoCellAnchor>
  <xdr:twoCellAnchor editAs="oneCell">
    <xdr:from>
      <xdr:col>21</xdr:col>
      <xdr:colOff>579533</xdr:colOff>
      <xdr:row>11</xdr:row>
      <xdr:rowOff>234859</xdr:rowOff>
    </xdr:from>
    <xdr:to>
      <xdr:col>22</xdr:col>
      <xdr:colOff>36895</xdr:colOff>
      <xdr:row>13</xdr:row>
      <xdr:rowOff>66547</xdr:rowOff>
    </xdr:to>
    <xdr:pic>
      <xdr:nvPicPr>
        <xdr:cNvPr id="298" name="Graphique 297" descr="Badge croix contour">
          <a:extLst>
            <a:ext uri="{FF2B5EF4-FFF2-40B4-BE49-F238E27FC236}">
              <a16:creationId xmlns:a16="http://schemas.microsoft.com/office/drawing/2014/main" id="{00000000-0008-0000-1C00-00002A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019062" y="5916241"/>
          <a:ext cx="297804" cy="297480"/>
        </a:xfrm>
        <a:prstGeom prst="rect">
          <a:avLst/>
        </a:prstGeom>
      </xdr:spPr>
    </xdr:pic>
    <xdr:clientData/>
  </xdr:twoCellAnchor>
  <xdr:twoCellAnchor editAs="oneCell">
    <xdr:from>
      <xdr:col>21</xdr:col>
      <xdr:colOff>579533</xdr:colOff>
      <xdr:row>13</xdr:row>
      <xdr:rowOff>472015</xdr:rowOff>
    </xdr:from>
    <xdr:to>
      <xdr:col>22</xdr:col>
      <xdr:colOff>46420</xdr:colOff>
      <xdr:row>13</xdr:row>
      <xdr:rowOff>759970</xdr:rowOff>
    </xdr:to>
    <xdr:pic>
      <xdr:nvPicPr>
        <xdr:cNvPr id="299" name="Graphique 298" descr="Badge croix contour">
          <a:extLst>
            <a:ext uri="{FF2B5EF4-FFF2-40B4-BE49-F238E27FC236}">
              <a16:creationId xmlns:a16="http://schemas.microsoft.com/office/drawing/2014/main" id="{00000000-0008-0000-1C00-00002B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019062" y="6612839"/>
          <a:ext cx="307329" cy="287955"/>
        </a:xfrm>
        <a:prstGeom prst="rect">
          <a:avLst/>
        </a:prstGeom>
      </xdr:spPr>
    </xdr:pic>
    <xdr:clientData/>
  </xdr:twoCellAnchor>
  <xdr:twoCellAnchor editAs="oneCell">
    <xdr:from>
      <xdr:col>21</xdr:col>
      <xdr:colOff>579533</xdr:colOff>
      <xdr:row>13</xdr:row>
      <xdr:rowOff>790805</xdr:rowOff>
    </xdr:from>
    <xdr:to>
      <xdr:col>22</xdr:col>
      <xdr:colOff>46420</xdr:colOff>
      <xdr:row>13</xdr:row>
      <xdr:rowOff>1107335</xdr:rowOff>
    </xdr:to>
    <xdr:pic>
      <xdr:nvPicPr>
        <xdr:cNvPr id="300" name="Graphique 299" descr="Badge croix contour">
          <a:extLst>
            <a:ext uri="{FF2B5EF4-FFF2-40B4-BE49-F238E27FC236}">
              <a16:creationId xmlns:a16="http://schemas.microsoft.com/office/drawing/2014/main" id="{00000000-0008-0000-1C00-00002C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019062" y="6931629"/>
          <a:ext cx="307329" cy="316530"/>
        </a:xfrm>
        <a:prstGeom prst="rect">
          <a:avLst/>
        </a:prstGeom>
      </xdr:spPr>
    </xdr:pic>
    <xdr:clientData/>
  </xdr:twoCellAnchor>
  <xdr:twoCellAnchor editAs="oneCell">
    <xdr:from>
      <xdr:col>21</xdr:col>
      <xdr:colOff>579533</xdr:colOff>
      <xdr:row>13</xdr:row>
      <xdr:rowOff>1152551</xdr:rowOff>
    </xdr:from>
    <xdr:to>
      <xdr:col>22</xdr:col>
      <xdr:colOff>46420</xdr:colOff>
      <xdr:row>13</xdr:row>
      <xdr:rowOff>1454343</xdr:rowOff>
    </xdr:to>
    <xdr:pic>
      <xdr:nvPicPr>
        <xdr:cNvPr id="301" name="Graphique 300" descr="Badge croix contour">
          <a:extLst>
            <a:ext uri="{FF2B5EF4-FFF2-40B4-BE49-F238E27FC236}">
              <a16:creationId xmlns:a16="http://schemas.microsoft.com/office/drawing/2014/main" id="{00000000-0008-0000-1C00-00002D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019062" y="7293375"/>
          <a:ext cx="307329" cy="308142"/>
        </a:xfrm>
        <a:prstGeom prst="rect">
          <a:avLst/>
        </a:prstGeom>
      </xdr:spPr>
    </xdr:pic>
    <xdr:clientData/>
  </xdr:twoCellAnchor>
  <xdr:twoCellAnchor editAs="oneCell">
    <xdr:from>
      <xdr:col>21</xdr:col>
      <xdr:colOff>579533</xdr:colOff>
      <xdr:row>13</xdr:row>
      <xdr:rowOff>1510672</xdr:rowOff>
    </xdr:from>
    <xdr:to>
      <xdr:col>22</xdr:col>
      <xdr:colOff>46420</xdr:colOff>
      <xdr:row>14</xdr:row>
      <xdr:rowOff>239702</xdr:rowOff>
    </xdr:to>
    <xdr:pic>
      <xdr:nvPicPr>
        <xdr:cNvPr id="302" name="Graphique 301" descr="Badge croix contour">
          <a:extLst>
            <a:ext uri="{FF2B5EF4-FFF2-40B4-BE49-F238E27FC236}">
              <a16:creationId xmlns:a16="http://schemas.microsoft.com/office/drawing/2014/main" id="{00000000-0008-0000-1C00-00002E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019062" y="7651496"/>
          <a:ext cx="307329" cy="313915"/>
        </a:xfrm>
        <a:prstGeom prst="rect">
          <a:avLst/>
        </a:prstGeom>
      </xdr:spPr>
    </xdr:pic>
    <xdr:clientData/>
  </xdr:twoCellAnchor>
  <xdr:twoCellAnchor editAs="oneCell">
    <xdr:from>
      <xdr:col>21</xdr:col>
      <xdr:colOff>579533</xdr:colOff>
      <xdr:row>15</xdr:row>
      <xdr:rowOff>16070</xdr:rowOff>
    </xdr:from>
    <xdr:to>
      <xdr:col>22</xdr:col>
      <xdr:colOff>46420</xdr:colOff>
      <xdr:row>16</xdr:row>
      <xdr:rowOff>65900</xdr:rowOff>
    </xdr:to>
    <xdr:pic>
      <xdr:nvPicPr>
        <xdr:cNvPr id="303" name="Graphique 302" descr="Badge croix contour">
          <a:extLst>
            <a:ext uri="{FF2B5EF4-FFF2-40B4-BE49-F238E27FC236}">
              <a16:creationId xmlns:a16="http://schemas.microsoft.com/office/drawing/2014/main" id="{00000000-0008-0000-1C00-00002F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019062" y="8005864"/>
          <a:ext cx="307329" cy="313915"/>
        </a:xfrm>
        <a:prstGeom prst="rect">
          <a:avLst/>
        </a:prstGeom>
      </xdr:spPr>
    </xdr:pic>
    <xdr:clientData/>
  </xdr:twoCellAnchor>
  <xdr:twoCellAnchor editAs="oneCell">
    <xdr:from>
      <xdr:col>21</xdr:col>
      <xdr:colOff>579533</xdr:colOff>
      <xdr:row>16</xdr:row>
      <xdr:rowOff>107941</xdr:rowOff>
    </xdr:from>
    <xdr:to>
      <xdr:col>22</xdr:col>
      <xdr:colOff>46420</xdr:colOff>
      <xdr:row>17</xdr:row>
      <xdr:rowOff>159469</xdr:rowOff>
    </xdr:to>
    <xdr:pic>
      <xdr:nvPicPr>
        <xdr:cNvPr id="304" name="Graphique 303" descr="Badge croix contour">
          <a:extLst>
            <a:ext uri="{FF2B5EF4-FFF2-40B4-BE49-F238E27FC236}">
              <a16:creationId xmlns:a16="http://schemas.microsoft.com/office/drawing/2014/main" id="{00000000-0008-0000-1C00-000030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019062" y="8355470"/>
          <a:ext cx="307329" cy="315614"/>
        </a:xfrm>
        <a:prstGeom prst="rect">
          <a:avLst/>
        </a:prstGeom>
      </xdr:spPr>
    </xdr:pic>
    <xdr:clientData/>
  </xdr:twoCellAnchor>
  <xdr:twoCellAnchor editAs="oneCell">
    <xdr:from>
      <xdr:col>21</xdr:col>
      <xdr:colOff>582708</xdr:colOff>
      <xdr:row>18</xdr:row>
      <xdr:rowOff>15683</xdr:rowOff>
    </xdr:from>
    <xdr:to>
      <xdr:col>22</xdr:col>
      <xdr:colOff>27370</xdr:colOff>
      <xdr:row>18</xdr:row>
      <xdr:rowOff>312245</xdr:rowOff>
    </xdr:to>
    <xdr:pic>
      <xdr:nvPicPr>
        <xdr:cNvPr id="305" name="Graphique 304" descr="Badge croix contour">
          <a:extLst>
            <a:ext uri="{FF2B5EF4-FFF2-40B4-BE49-F238E27FC236}">
              <a16:creationId xmlns:a16="http://schemas.microsoft.com/office/drawing/2014/main" id="{00000000-0008-0000-1C00-000031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022237" y="8722654"/>
          <a:ext cx="285104" cy="302912"/>
        </a:xfrm>
        <a:prstGeom prst="rect">
          <a:avLst/>
        </a:prstGeom>
      </xdr:spPr>
    </xdr:pic>
    <xdr:clientData/>
  </xdr:twoCellAnchor>
  <xdr:twoCellAnchor editAs="oneCell">
    <xdr:from>
      <xdr:col>21</xdr:col>
      <xdr:colOff>582708</xdr:colOff>
      <xdr:row>13</xdr:row>
      <xdr:rowOff>124821</xdr:rowOff>
    </xdr:from>
    <xdr:to>
      <xdr:col>22</xdr:col>
      <xdr:colOff>49595</xdr:colOff>
      <xdr:row>13</xdr:row>
      <xdr:rowOff>428651</xdr:rowOff>
    </xdr:to>
    <xdr:pic>
      <xdr:nvPicPr>
        <xdr:cNvPr id="306" name="Graphique 305" descr="Badge croix contour">
          <a:extLst>
            <a:ext uri="{FF2B5EF4-FFF2-40B4-BE49-F238E27FC236}">
              <a16:creationId xmlns:a16="http://schemas.microsoft.com/office/drawing/2014/main" id="{00000000-0008-0000-1C00-000032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022237" y="6265645"/>
          <a:ext cx="307329" cy="303830"/>
        </a:xfrm>
        <a:prstGeom prst="rect">
          <a:avLst/>
        </a:prstGeom>
      </xdr:spPr>
    </xdr:pic>
    <xdr:clientData/>
  </xdr:twoCellAnchor>
  <xdr:twoCellAnchor editAs="oneCell">
    <xdr:from>
      <xdr:col>22</xdr:col>
      <xdr:colOff>100854</xdr:colOff>
      <xdr:row>10</xdr:row>
      <xdr:rowOff>92824</xdr:rowOff>
    </xdr:from>
    <xdr:to>
      <xdr:col>22</xdr:col>
      <xdr:colOff>398658</xdr:colOff>
      <xdr:row>11</xdr:row>
      <xdr:rowOff>151263</xdr:rowOff>
    </xdr:to>
    <xdr:pic>
      <xdr:nvPicPr>
        <xdr:cNvPr id="307" name="Graphique 306" descr="Badge croix contour">
          <a:extLst>
            <a:ext uri="{FF2B5EF4-FFF2-40B4-BE49-F238E27FC236}">
              <a16:creationId xmlns:a16="http://schemas.microsoft.com/office/drawing/2014/main" id="{00000000-0008-0000-1C00-000033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80825" y="5516471"/>
          <a:ext cx="297804" cy="316174"/>
        </a:xfrm>
        <a:prstGeom prst="rect">
          <a:avLst/>
        </a:prstGeom>
      </xdr:spPr>
    </xdr:pic>
    <xdr:clientData/>
  </xdr:twoCellAnchor>
  <xdr:twoCellAnchor editAs="oneCell">
    <xdr:from>
      <xdr:col>22</xdr:col>
      <xdr:colOff>97679</xdr:colOff>
      <xdr:row>11</xdr:row>
      <xdr:rowOff>236447</xdr:rowOff>
    </xdr:from>
    <xdr:to>
      <xdr:col>22</xdr:col>
      <xdr:colOff>392308</xdr:colOff>
      <xdr:row>13</xdr:row>
      <xdr:rowOff>64960</xdr:rowOff>
    </xdr:to>
    <xdr:pic>
      <xdr:nvPicPr>
        <xdr:cNvPr id="308" name="Graphique 307" descr="Badge croix contour">
          <a:extLst>
            <a:ext uri="{FF2B5EF4-FFF2-40B4-BE49-F238E27FC236}">
              <a16:creationId xmlns:a16="http://schemas.microsoft.com/office/drawing/2014/main" id="{00000000-0008-0000-1C00-000034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5917829"/>
          <a:ext cx="294629" cy="294305"/>
        </a:xfrm>
        <a:prstGeom prst="rect">
          <a:avLst/>
        </a:prstGeom>
      </xdr:spPr>
    </xdr:pic>
    <xdr:clientData/>
  </xdr:twoCellAnchor>
  <xdr:twoCellAnchor editAs="oneCell">
    <xdr:from>
      <xdr:col>22</xdr:col>
      <xdr:colOff>97679</xdr:colOff>
      <xdr:row>13</xdr:row>
      <xdr:rowOff>422429</xdr:rowOff>
    </xdr:from>
    <xdr:to>
      <xdr:col>22</xdr:col>
      <xdr:colOff>389133</xdr:colOff>
      <xdr:row>13</xdr:row>
      <xdr:rowOff>713559</xdr:rowOff>
    </xdr:to>
    <xdr:pic>
      <xdr:nvPicPr>
        <xdr:cNvPr id="309" name="Graphique 308" descr="Badge croix contour">
          <a:extLst>
            <a:ext uri="{FF2B5EF4-FFF2-40B4-BE49-F238E27FC236}">
              <a16:creationId xmlns:a16="http://schemas.microsoft.com/office/drawing/2014/main" id="{00000000-0008-0000-1C00-000035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6563253"/>
          <a:ext cx="297804" cy="291130"/>
        </a:xfrm>
        <a:prstGeom prst="rect">
          <a:avLst/>
        </a:prstGeom>
      </xdr:spPr>
    </xdr:pic>
    <xdr:clientData/>
  </xdr:twoCellAnchor>
  <xdr:twoCellAnchor editAs="oneCell">
    <xdr:from>
      <xdr:col>22</xdr:col>
      <xdr:colOff>97679</xdr:colOff>
      <xdr:row>13</xdr:row>
      <xdr:rowOff>787630</xdr:rowOff>
    </xdr:from>
    <xdr:to>
      <xdr:col>22</xdr:col>
      <xdr:colOff>392308</xdr:colOff>
      <xdr:row>13</xdr:row>
      <xdr:rowOff>1116860</xdr:rowOff>
    </xdr:to>
    <xdr:pic>
      <xdr:nvPicPr>
        <xdr:cNvPr id="310" name="Graphique 309" descr="Badge croix contour">
          <a:extLst>
            <a:ext uri="{FF2B5EF4-FFF2-40B4-BE49-F238E27FC236}">
              <a16:creationId xmlns:a16="http://schemas.microsoft.com/office/drawing/2014/main" id="{00000000-0008-0000-1C00-000036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6928454"/>
          <a:ext cx="294629" cy="322880"/>
        </a:xfrm>
        <a:prstGeom prst="rect">
          <a:avLst/>
        </a:prstGeom>
      </xdr:spPr>
    </xdr:pic>
    <xdr:clientData/>
  </xdr:twoCellAnchor>
  <xdr:twoCellAnchor editAs="oneCell">
    <xdr:from>
      <xdr:col>22</xdr:col>
      <xdr:colOff>97679</xdr:colOff>
      <xdr:row>13</xdr:row>
      <xdr:rowOff>1155726</xdr:rowOff>
    </xdr:from>
    <xdr:to>
      <xdr:col>22</xdr:col>
      <xdr:colOff>392308</xdr:colOff>
      <xdr:row>13</xdr:row>
      <xdr:rowOff>1457518</xdr:rowOff>
    </xdr:to>
    <xdr:pic>
      <xdr:nvPicPr>
        <xdr:cNvPr id="311" name="Graphique 310" descr="Badge croix contour">
          <a:extLst>
            <a:ext uri="{FF2B5EF4-FFF2-40B4-BE49-F238E27FC236}">
              <a16:creationId xmlns:a16="http://schemas.microsoft.com/office/drawing/2014/main" id="{00000000-0008-0000-1C00-000037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7296550"/>
          <a:ext cx="294629" cy="301792"/>
        </a:xfrm>
        <a:prstGeom prst="rect">
          <a:avLst/>
        </a:prstGeom>
      </xdr:spPr>
    </xdr:pic>
    <xdr:clientData/>
  </xdr:twoCellAnchor>
  <xdr:twoCellAnchor editAs="oneCell">
    <xdr:from>
      <xdr:col>22</xdr:col>
      <xdr:colOff>97679</xdr:colOff>
      <xdr:row>13</xdr:row>
      <xdr:rowOff>1510672</xdr:rowOff>
    </xdr:from>
    <xdr:to>
      <xdr:col>22</xdr:col>
      <xdr:colOff>392308</xdr:colOff>
      <xdr:row>14</xdr:row>
      <xdr:rowOff>239702</xdr:rowOff>
    </xdr:to>
    <xdr:pic>
      <xdr:nvPicPr>
        <xdr:cNvPr id="312" name="Graphique 311" descr="Badge croix contour">
          <a:extLst>
            <a:ext uri="{FF2B5EF4-FFF2-40B4-BE49-F238E27FC236}">
              <a16:creationId xmlns:a16="http://schemas.microsoft.com/office/drawing/2014/main" id="{00000000-0008-0000-1C00-000038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7651496"/>
          <a:ext cx="294629" cy="313915"/>
        </a:xfrm>
        <a:prstGeom prst="rect">
          <a:avLst/>
        </a:prstGeom>
      </xdr:spPr>
    </xdr:pic>
    <xdr:clientData/>
  </xdr:twoCellAnchor>
  <xdr:twoCellAnchor editAs="oneCell">
    <xdr:from>
      <xdr:col>22</xdr:col>
      <xdr:colOff>97679</xdr:colOff>
      <xdr:row>15</xdr:row>
      <xdr:rowOff>11307</xdr:rowOff>
    </xdr:from>
    <xdr:to>
      <xdr:col>22</xdr:col>
      <xdr:colOff>392308</xdr:colOff>
      <xdr:row>16</xdr:row>
      <xdr:rowOff>77012</xdr:rowOff>
    </xdr:to>
    <xdr:pic>
      <xdr:nvPicPr>
        <xdr:cNvPr id="313" name="Graphique 312" descr="Badge croix contour">
          <a:extLst>
            <a:ext uri="{FF2B5EF4-FFF2-40B4-BE49-F238E27FC236}">
              <a16:creationId xmlns:a16="http://schemas.microsoft.com/office/drawing/2014/main" id="{00000000-0008-0000-1C00-000039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8001101"/>
          <a:ext cx="294629" cy="323440"/>
        </a:xfrm>
        <a:prstGeom prst="rect">
          <a:avLst/>
        </a:prstGeom>
      </xdr:spPr>
    </xdr:pic>
    <xdr:clientData/>
  </xdr:twoCellAnchor>
  <xdr:twoCellAnchor editAs="oneCell">
    <xdr:from>
      <xdr:col>22</xdr:col>
      <xdr:colOff>97679</xdr:colOff>
      <xdr:row>16</xdr:row>
      <xdr:rowOff>101591</xdr:rowOff>
    </xdr:from>
    <xdr:to>
      <xdr:col>22</xdr:col>
      <xdr:colOff>392308</xdr:colOff>
      <xdr:row>17</xdr:row>
      <xdr:rowOff>172169</xdr:rowOff>
    </xdr:to>
    <xdr:pic>
      <xdr:nvPicPr>
        <xdr:cNvPr id="314" name="Graphique 313" descr="Badge croix contour">
          <a:extLst>
            <a:ext uri="{FF2B5EF4-FFF2-40B4-BE49-F238E27FC236}">
              <a16:creationId xmlns:a16="http://schemas.microsoft.com/office/drawing/2014/main" id="{00000000-0008-0000-1C00-00003A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8349120"/>
          <a:ext cx="294629" cy="328314"/>
        </a:xfrm>
        <a:prstGeom prst="rect">
          <a:avLst/>
        </a:prstGeom>
      </xdr:spPr>
    </xdr:pic>
    <xdr:clientData/>
  </xdr:twoCellAnchor>
  <xdr:twoCellAnchor editAs="oneCell">
    <xdr:from>
      <xdr:col>22</xdr:col>
      <xdr:colOff>104029</xdr:colOff>
      <xdr:row>18</xdr:row>
      <xdr:rowOff>10921</xdr:rowOff>
    </xdr:from>
    <xdr:to>
      <xdr:col>22</xdr:col>
      <xdr:colOff>389133</xdr:colOff>
      <xdr:row>18</xdr:row>
      <xdr:rowOff>323358</xdr:rowOff>
    </xdr:to>
    <xdr:pic>
      <xdr:nvPicPr>
        <xdr:cNvPr id="315" name="Graphique 314" descr="Badge croix contour">
          <a:extLst>
            <a:ext uri="{FF2B5EF4-FFF2-40B4-BE49-F238E27FC236}">
              <a16:creationId xmlns:a16="http://schemas.microsoft.com/office/drawing/2014/main" id="{00000000-0008-0000-1C00-00003B01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1384000" y="8717892"/>
          <a:ext cx="285104" cy="312437"/>
        </a:xfrm>
        <a:prstGeom prst="rect">
          <a:avLst/>
        </a:prstGeom>
      </xdr:spPr>
    </xdr:pic>
    <xdr:clientData/>
  </xdr:twoCellAnchor>
  <xdr:twoCellAnchor editAs="oneCell">
    <xdr:from>
      <xdr:col>22</xdr:col>
      <xdr:colOff>97679</xdr:colOff>
      <xdr:row>13</xdr:row>
      <xdr:rowOff>124821</xdr:rowOff>
    </xdr:from>
    <xdr:to>
      <xdr:col>22</xdr:col>
      <xdr:colOff>389133</xdr:colOff>
      <xdr:row>13</xdr:row>
      <xdr:rowOff>428651</xdr:rowOff>
    </xdr:to>
    <xdr:pic>
      <xdr:nvPicPr>
        <xdr:cNvPr id="316" name="Graphique 315" descr="Badge croix contour">
          <a:extLst>
            <a:ext uri="{FF2B5EF4-FFF2-40B4-BE49-F238E27FC236}">
              <a16:creationId xmlns:a16="http://schemas.microsoft.com/office/drawing/2014/main" id="{00000000-0008-0000-1C00-00003C0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377650" y="6265645"/>
          <a:ext cx="291454" cy="303830"/>
        </a:xfrm>
        <a:prstGeom prst="rect">
          <a:avLst/>
        </a:prstGeom>
      </xdr:spPr>
    </xdr:pic>
    <xdr:clientData/>
  </xdr:twoCellAnchor>
  <xdr:twoCellAnchor editAs="oneCell">
    <xdr:from>
      <xdr:col>0</xdr:col>
      <xdr:colOff>46182</xdr:colOff>
      <xdr:row>0</xdr:row>
      <xdr:rowOff>103910</xdr:rowOff>
    </xdr:from>
    <xdr:to>
      <xdr:col>1</xdr:col>
      <xdr:colOff>912091</xdr:colOff>
      <xdr:row>1</xdr:row>
      <xdr:rowOff>438246</xdr:rowOff>
    </xdr:to>
    <xdr:pic>
      <xdr:nvPicPr>
        <xdr:cNvPr id="6" name="Image 5">
          <a:extLst>
            <a:ext uri="{FF2B5EF4-FFF2-40B4-BE49-F238E27FC236}">
              <a16:creationId xmlns:a16="http://schemas.microsoft.com/office/drawing/2014/main" id="{79EF447B-F6DF-5E8A-503A-8B151FB5F1D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6182" y="103910"/>
          <a:ext cx="1281545" cy="6807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619125</xdr:colOff>
      <xdr:row>26</xdr:row>
      <xdr:rowOff>85725</xdr:rowOff>
    </xdr:from>
    <xdr:to>
      <xdr:col>1</xdr:col>
      <xdr:colOff>723900</xdr:colOff>
      <xdr:row>27</xdr:row>
      <xdr:rowOff>76200</xdr:rowOff>
    </xdr:to>
    <xdr:sp macro="" textlink="">
      <xdr:nvSpPr>
        <xdr:cNvPr id="2" name="Text Box 2">
          <a:extLst>
            <a:ext uri="{FF2B5EF4-FFF2-40B4-BE49-F238E27FC236}">
              <a16:creationId xmlns:a16="http://schemas.microsoft.com/office/drawing/2014/main" id="{3AE8774A-990B-4C2C-89F1-5B874F57F2E9}"/>
            </a:ext>
          </a:extLst>
        </xdr:cNvPr>
        <xdr:cNvSpPr txBox="1">
          <a:spLocks noChangeArrowheads="1"/>
        </xdr:cNvSpPr>
      </xdr:nvSpPr>
      <xdr:spPr bwMode="auto">
        <a:xfrm>
          <a:off x="873125" y="5813425"/>
          <a:ext cx="1047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619125</xdr:colOff>
      <xdr:row>35</xdr:row>
      <xdr:rowOff>85725</xdr:rowOff>
    </xdr:from>
    <xdr:to>
      <xdr:col>1</xdr:col>
      <xdr:colOff>723900</xdr:colOff>
      <xdr:row>36</xdr:row>
      <xdr:rowOff>76197</xdr:rowOff>
    </xdr:to>
    <xdr:sp macro="" textlink="">
      <xdr:nvSpPr>
        <xdr:cNvPr id="3" name="Text Box 3">
          <a:extLst>
            <a:ext uri="{FF2B5EF4-FFF2-40B4-BE49-F238E27FC236}">
              <a16:creationId xmlns:a16="http://schemas.microsoft.com/office/drawing/2014/main" id="{131567D3-CCD0-4120-AEB2-B18C5FFF0C02}"/>
            </a:ext>
          </a:extLst>
        </xdr:cNvPr>
        <xdr:cNvSpPr txBox="1">
          <a:spLocks noChangeArrowheads="1"/>
        </xdr:cNvSpPr>
      </xdr:nvSpPr>
      <xdr:spPr bwMode="auto">
        <a:xfrm>
          <a:off x="873125" y="8131175"/>
          <a:ext cx="104775" cy="2571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152401</xdr:colOff>
      <xdr:row>0</xdr:row>
      <xdr:rowOff>133349</xdr:rowOff>
    </xdr:from>
    <xdr:to>
      <xdr:col>10</xdr:col>
      <xdr:colOff>561896</xdr:colOff>
      <xdr:row>3</xdr:row>
      <xdr:rowOff>37723</xdr:rowOff>
    </xdr:to>
    <xdr:sp macro="" textlink="">
      <xdr:nvSpPr>
        <xdr:cNvPr id="4" name="Text Box 12">
          <a:extLst>
            <a:ext uri="{FF2B5EF4-FFF2-40B4-BE49-F238E27FC236}">
              <a16:creationId xmlns:a16="http://schemas.microsoft.com/office/drawing/2014/main" id="{6574A276-F105-43A4-A97E-47A770FFBCBD}"/>
            </a:ext>
          </a:extLst>
        </xdr:cNvPr>
        <xdr:cNvSpPr txBox="1">
          <a:spLocks noChangeArrowheads="1"/>
        </xdr:cNvSpPr>
      </xdr:nvSpPr>
      <xdr:spPr bwMode="auto">
        <a:xfrm>
          <a:off x="4889501" y="133349"/>
          <a:ext cx="2231945" cy="513974"/>
        </a:xfrm>
        <a:prstGeom prst="rect">
          <a:avLst/>
        </a:prstGeom>
        <a:noFill/>
        <a:ln w="19050">
          <a:solidFill>
            <a:srgbClr val="000000"/>
          </a:solidFill>
          <a:miter lim="800000"/>
          <a:headEnd/>
          <a:tailEnd/>
        </a:ln>
      </xdr:spPr>
      <xdr:txBody>
        <a:bodyPr vertOverflow="clip" wrap="square" lIns="45720" tIns="41148" rIns="45720" bIns="41148" anchor="ctr"/>
        <a:lstStyle/>
        <a:p>
          <a:pPr algn="ctr" rtl="0">
            <a:defRPr sz="1000"/>
          </a:pPr>
          <a:r>
            <a:rPr lang="fr-FR" sz="2200" b="0" i="0" u="none" strike="noStrike" baseline="0">
              <a:solidFill>
                <a:srgbClr val="000000"/>
              </a:solidFill>
              <a:latin typeface="Times New Roman"/>
              <a:cs typeface="Times New Roman"/>
            </a:rPr>
            <a:t>       Tumbling</a:t>
          </a:r>
        </a:p>
      </xdr:txBody>
    </xdr:sp>
    <xdr:clientData/>
  </xdr:twoCellAnchor>
  <mc:AlternateContent xmlns:mc="http://schemas.openxmlformats.org/markup-compatibility/2006">
    <mc:Choice xmlns:a14="http://schemas.microsoft.com/office/drawing/2010/main" Requires="a14">
      <xdr:twoCellAnchor editAs="oneCell">
        <xdr:from>
          <xdr:col>12</xdr:col>
          <xdr:colOff>31750</xdr:colOff>
          <xdr:row>39</xdr:row>
          <xdr:rowOff>50800</xdr:rowOff>
        </xdr:from>
        <xdr:to>
          <xdr:col>16</xdr:col>
          <xdr:colOff>152400</xdr:colOff>
          <xdr:row>40</xdr:row>
          <xdr:rowOff>76200</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1E00-0000012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Calcul des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3</xdr:row>
          <xdr:rowOff>88900</xdr:rowOff>
        </xdr:from>
        <xdr:to>
          <xdr:col>11</xdr:col>
          <xdr:colOff>19050</xdr:colOff>
          <xdr:row>4</xdr:row>
          <xdr:rowOff>184150</xdr:rowOff>
        </xdr:to>
        <xdr:sp macro="" textlink="">
          <xdr:nvSpPr>
            <xdr:cNvPr id="73730" name="Button 2" hidden="1">
              <a:extLst>
                <a:ext uri="{63B3BB69-23CF-44E3-9099-C40C66FF867C}">
                  <a14:compatExt spid="_x0000_s73730"/>
                </a:ext>
                <a:ext uri="{FF2B5EF4-FFF2-40B4-BE49-F238E27FC236}">
                  <a16:creationId xmlns:a16="http://schemas.microsoft.com/office/drawing/2014/main" id="{00000000-0008-0000-1E00-0000022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Réinitialisation des listes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15</xdr:row>
          <xdr:rowOff>12700</xdr:rowOff>
        </xdr:from>
        <xdr:to>
          <xdr:col>10</xdr:col>
          <xdr:colOff>12700</xdr:colOff>
          <xdr:row>16</xdr:row>
          <xdr:rowOff>6350</xdr:rowOff>
        </xdr:to>
        <xdr:sp macro="" textlink="">
          <xdr:nvSpPr>
            <xdr:cNvPr id="73731" name="Group Box 3" hidden="1">
              <a:extLst>
                <a:ext uri="{63B3BB69-23CF-44E3-9099-C40C66FF867C}">
                  <a14:compatExt spid="_x0000_s73731"/>
                </a:ext>
                <a:ext uri="{FF2B5EF4-FFF2-40B4-BE49-F238E27FC236}">
                  <a16:creationId xmlns:a16="http://schemas.microsoft.com/office/drawing/2014/main" id="{00000000-0008-0000-1E00-0000032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31750</xdr:colOff>
          <xdr:row>15</xdr:row>
          <xdr:rowOff>12700</xdr:rowOff>
        </xdr:from>
        <xdr:to>
          <xdr:col>4</xdr:col>
          <xdr:colOff>393700</xdr:colOff>
          <xdr:row>15</xdr:row>
          <xdr:rowOff>228600</xdr:rowOff>
        </xdr:to>
        <xdr:sp macro="" textlink="">
          <xdr:nvSpPr>
            <xdr:cNvPr id="73732" name="Option Button 4" hidden="1">
              <a:extLst>
                <a:ext uri="{63B3BB69-23CF-44E3-9099-C40C66FF867C}">
                  <a14:compatExt spid="_x0000_s73732"/>
                </a:ext>
                <a:ext uri="{FF2B5EF4-FFF2-40B4-BE49-F238E27FC236}">
                  <a16:creationId xmlns:a16="http://schemas.microsoft.com/office/drawing/2014/main" id="{00000000-0008-0000-1E00-000004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Avant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69850</xdr:colOff>
          <xdr:row>15</xdr:row>
          <xdr:rowOff>50800</xdr:rowOff>
        </xdr:from>
        <xdr:to>
          <xdr:col>9</xdr:col>
          <xdr:colOff>914400</xdr:colOff>
          <xdr:row>15</xdr:row>
          <xdr:rowOff>241300</xdr:rowOff>
        </xdr:to>
        <xdr:sp macro="" textlink="">
          <xdr:nvSpPr>
            <xdr:cNvPr id="73733" name="Option Button 5" hidden="1">
              <a:extLst>
                <a:ext uri="{63B3BB69-23CF-44E3-9099-C40C66FF867C}">
                  <a14:compatExt spid="_x0000_s73733"/>
                </a:ext>
                <a:ext uri="{FF2B5EF4-FFF2-40B4-BE49-F238E27FC236}">
                  <a16:creationId xmlns:a16="http://schemas.microsoft.com/office/drawing/2014/main" id="{00000000-0008-0000-1E00-000005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Arrière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24</xdr:row>
          <xdr:rowOff>0</xdr:rowOff>
        </xdr:from>
        <xdr:to>
          <xdr:col>10</xdr:col>
          <xdr:colOff>0</xdr:colOff>
          <xdr:row>24</xdr:row>
          <xdr:rowOff>241300</xdr:rowOff>
        </xdr:to>
        <xdr:sp macro="" textlink="">
          <xdr:nvSpPr>
            <xdr:cNvPr id="73734" name="Group Box 6" hidden="1">
              <a:extLst>
                <a:ext uri="{63B3BB69-23CF-44E3-9099-C40C66FF867C}">
                  <a14:compatExt spid="_x0000_s73734"/>
                </a:ext>
                <a:ext uri="{FF2B5EF4-FFF2-40B4-BE49-F238E27FC236}">
                  <a16:creationId xmlns:a16="http://schemas.microsoft.com/office/drawing/2014/main" id="{00000000-0008-0000-1E00-0000062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xdr:row>
          <xdr:rowOff>12700</xdr:rowOff>
        </xdr:from>
        <xdr:to>
          <xdr:col>4</xdr:col>
          <xdr:colOff>374650</xdr:colOff>
          <xdr:row>24</xdr:row>
          <xdr:rowOff>222250</xdr:rowOff>
        </xdr:to>
        <xdr:sp macro="" textlink="">
          <xdr:nvSpPr>
            <xdr:cNvPr id="73735" name="Option Button 7" hidden="1">
              <a:extLst>
                <a:ext uri="{63B3BB69-23CF-44E3-9099-C40C66FF867C}">
                  <a14:compatExt spid="_x0000_s73735"/>
                </a:ext>
                <a:ext uri="{FF2B5EF4-FFF2-40B4-BE49-F238E27FC236}">
                  <a16:creationId xmlns:a16="http://schemas.microsoft.com/office/drawing/2014/main" id="{00000000-0008-0000-1E00-000007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Avant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xdr:row>
          <xdr:rowOff>31750</xdr:rowOff>
        </xdr:from>
        <xdr:to>
          <xdr:col>8</xdr:col>
          <xdr:colOff>260350</xdr:colOff>
          <xdr:row>24</xdr:row>
          <xdr:rowOff>228600</xdr:rowOff>
        </xdr:to>
        <xdr:sp macro="" textlink="">
          <xdr:nvSpPr>
            <xdr:cNvPr id="73736" name="Option Button 8" hidden="1">
              <a:extLst>
                <a:ext uri="{63B3BB69-23CF-44E3-9099-C40C66FF867C}">
                  <a14:compatExt spid="_x0000_s73736"/>
                </a:ext>
                <a:ext uri="{FF2B5EF4-FFF2-40B4-BE49-F238E27FC236}">
                  <a16:creationId xmlns:a16="http://schemas.microsoft.com/office/drawing/2014/main" id="{00000000-0008-0000-1E00-000008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Arrière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33</xdr:row>
          <xdr:rowOff>0</xdr:rowOff>
        </xdr:from>
        <xdr:to>
          <xdr:col>10</xdr:col>
          <xdr:colOff>31750</xdr:colOff>
          <xdr:row>34</xdr:row>
          <xdr:rowOff>12700</xdr:rowOff>
        </xdr:to>
        <xdr:sp macro="" textlink="">
          <xdr:nvSpPr>
            <xdr:cNvPr id="73737" name="Group Box 9" hidden="1">
              <a:extLst>
                <a:ext uri="{63B3BB69-23CF-44E3-9099-C40C66FF867C}">
                  <a14:compatExt spid="_x0000_s73737"/>
                </a:ext>
                <a:ext uri="{FF2B5EF4-FFF2-40B4-BE49-F238E27FC236}">
                  <a16:creationId xmlns:a16="http://schemas.microsoft.com/office/drawing/2014/main" id="{00000000-0008-0000-1E00-0000092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33</xdr:row>
          <xdr:rowOff>0</xdr:rowOff>
        </xdr:from>
        <xdr:to>
          <xdr:col>4</xdr:col>
          <xdr:colOff>323850</xdr:colOff>
          <xdr:row>33</xdr:row>
          <xdr:rowOff>222250</xdr:rowOff>
        </xdr:to>
        <xdr:sp macro="" textlink="">
          <xdr:nvSpPr>
            <xdr:cNvPr id="73738" name="Option Button 10" hidden="1">
              <a:extLst>
                <a:ext uri="{63B3BB69-23CF-44E3-9099-C40C66FF867C}">
                  <a14:compatExt spid="_x0000_s73738"/>
                </a:ext>
                <a:ext uri="{FF2B5EF4-FFF2-40B4-BE49-F238E27FC236}">
                  <a16:creationId xmlns:a16="http://schemas.microsoft.com/office/drawing/2014/main" id="{00000000-0008-0000-1E00-00000A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Avant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33</xdr:row>
          <xdr:rowOff>31750</xdr:rowOff>
        </xdr:from>
        <xdr:to>
          <xdr:col>8</xdr:col>
          <xdr:colOff>260350</xdr:colOff>
          <xdr:row>33</xdr:row>
          <xdr:rowOff>228600</xdr:rowOff>
        </xdr:to>
        <xdr:sp macro="" textlink="">
          <xdr:nvSpPr>
            <xdr:cNvPr id="73739" name="Option Button 11" hidden="1">
              <a:extLst>
                <a:ext uri="{63B3BB69-23CF-44E3-9099-C40C66FF867C}">
                  <a14:compatExt spid="_x0000_s73739"/>
                </a:ext>
                <a:ext uri="{FF2B5EF4-FFF2-40B4-BE49-F238E27FC236}">
                  <a16:creationId xmlns:a16="http://schemas.microsoft.com/office/drawing/2014/main" id="{00000000-0008-0000-1E00-00000B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Arrière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222250</xdr:colOff>
          <xdr:row>24</xdr:row>
          <xdr:rowOff>12700</xdr:rowOff>
        </xdr:from>
        <xdr:to>
          <xdr:col>9</xdr:col>
          <xdr:colOff>831850</xdr:colOff>
          <xdr:row>24</xdr:row>
          <xdr:rowOff>228600</xdr:rowOff>
        </xdr:to>
        <xdr:sp macro="" textlink="">
          <xdr:nvSpPr>
            <xdr:cNvPr id="73740" name="Option Button 12" hidden="1">
              <a:extLst>
                <a:ext uri="{63B3BB69-23CF-44E3-9099-C40C66FF867C}">
                  <a14:compatExt spid="_x0000_s73740"/>
                </a:ext>
                <a:ext uri="{FF2B5EF4-FFF2-40B4-BE49-F238E27FC236}">
                  <a16:creationId xmlns:a16="http://schemas.microsoft.com/office/drawing/2014/main" id="{00000000-0008-0000-1E00-00000C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Mixte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33</xdr:row>
          <xdr:rowOff>0</xdr:rowOff>
        </xdr:from>
        <xdr:to>
          <xdr:col>9</xdr:col>
          <xdr:colOff>850900</xdr:colOff>
          <xdr:row>33</xdr:row>
          <xdr:rowOff>228600</xdr:rowOff>
        </xdr:to>
        <xdr:sp macro="" textlink="">
          <xdr:nvSpPr>
            <xdr:cNvPr id="73741" name="Option Button 13" hidden="1">
              <a:extLst>
                <a:ext uri="{63B3BB69-23CF-44E3-9099-C40C66FF867C}">
                  <a14:compatExt spid="_x0000_s73741"/>
                </a:ext>
                <a:ext uri="{FF2B5EF4-FFF2-40B4-BE49-F238E27FC236}">
                  <a16:creationId xmlns:a16="http://schemas.microsoft.com/office/drawing/2014/main" id="{00000000-0008-0000-1E00-00000D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Mixte</a:t>
              </a:r>
            </a:p>
          </xdr:txBody>
        </xdr:sp>
        <xdr:clientData/>
      </xdr:twoCellAnchor>
    </mc:Choice>
    <mc:Fallback/>
  </mc:AlternateContent>
  <xdr:twoCellAnchor>
    <xdr:from>
      <xdr:col>15</xdr:col>
      <xdr:colOff>351119</xdr:colOff>
      <xdr:row>40</xdr:row>
      <xdr:rowOff>134475</xdr:rowOff>
    </xdr:from>
    <xdr:to>
      <xdr:col>18</xdr:col>
      <xdr:colOff>149949</xdr:colOff>
      <xdr:row>44</xdr:row>
      <xdr:rowOff>156511</xdr:rowOff>
    </xdr:to>
    <xdr:grpSp>
      <xdr:nvGrpSpPr>
        <xdr:cNvPr id="6" name="Groupe 5">
          <a:extLst>
            <a:ext uri="{FF2B5EF4-FFF2-40B4-BE49-F238E27FC236}">
              <a16:creationId xmlns:a16="http://schemas.microsoft.com/office/drawing/2014/main" id="{230393FA-1064-420F-BACD-E80733DA59E5}"/>
            </a:ext>
          </a:extLst>
        </xdr:cNvPr>
        <xdr:cNvGrpSpPr/>
      </xdr:nvGrpSpPr>
      <xdr:grpSpPr>
        <a:xfrm>
          <a:off x="8980769" y="9659475"/>
          <a:ext cx="2313430" cy="717361"/>
          <a:chOff x="8062069" y="8063476"/>
          <a:chExt cx="2307481" cy="724924"/>
        </a:xfrm>
      </xdr:grpSpPr>
      <xdr:sp macro="" textlink="">
        <xdr:nvSpPr>
          <xdr:cNvPr id="7" name="ZoneTexte 6">
            <a:extLst>
              <a:ext uri="{FF2B5EF4-FFF2-40B4-BE49-F238E27FC236}">
                <a16:creationId xmlns:a16="http://schemas.microsoft.com/office/drawing/2014/main" id="{DC451ADA-1972-3FBE-E883-8BF7E390BCAA}"/>
              </a:ext>
            </a:extLst>
          </xdr:cNvPr>
          <xdr:cNvSpPr txBox="1"/>
        </xdr:nvSpPr>
        <xdr:spPr>
          <a:xfrm>
            <a:off x="8597900" y="8121650"/>
            <a:ext cx="1771650" cy="666750"/>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 bouton ne calcule</a:t>
            </a:r>
            <a:r>
              <a:rPr lang="fr-FR" sz="1100" baseline="0"/>
              <a:t> rien pour les catégories National A</a:t>
            </a:r>
            <a:endParaRPr lang="fr-FR" sz="1100"/>
          </a:p>
        </xdr:txBody>
      </xdr:sp>
      <xdr:cxnSp macro="">
        <xdr:nvCxnSpPr>
          <xdr:cNvPr id="8" name="Connecteur droit avec flèche 7">
            <a:extLst>
              <a:ext uri="{FF2B5EF4-FFF2-40B4-BE49-F238E27FC236}">
                <a16:creationId xmlns:a16="http://schemas.microsoft.com/office/drawing/2014/main" id="{0F322B50-B138-F72B-B2DA-E8C7B51BD450}"/>
              </a:ext>
            </a:extLst>
          </xdr:cNvPr>
          <xdr:cNvCxnSpPr>
            <a:stCxn id="7" idx="1"/>
          </xdr:cNvCxnSpPr>
        </xdr:nvCxnSpPr>
        <xdr:spPr bwMode="auto">
          <a:xfrm flipH="1" flipV="1">
            <a:off x="8062069" y="8063476"/>
            <a:ext cx="535831" cy="391549"/>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twoCellAnchor editAs="oneCell">
    <xdr:from>
      <xdr:col>13</xdr:col>
      <xdr:colOff>22412</xdr:colOff>
      <xdr:row>33</xdr:row>
      <xdr:rowOff>59764</xdr:rowOff>
    </xdr:from>
    <xdr:to>
      <xdr:col>21</xdr:col>
      <xdr:colOff>563962</xdr:colOff>
      <xdr:row>39</xdr:row>
      <xdr:rowOff>10538</xdr:rowOff>
    </xdr:to>
    <xdr:pic>
      <xdr:nvPicPr>
        <xdr:cNvPr id="10" name="Image 9">
          <a:extLst>
            <a:ext uri="{FF2B5EF4-FFF2-40B4-BE49-F238E27FC236}">
              <a16:creationId xmlns:a16="http://schemas.microsoft.com/office/drawing/2014/main" id="{F09B26A8-325E-CE93-F05E-998238FE9FA3}"/>
            </a:ext>
          </a:extLst>
        </xdr:cNvPr>
        <xdr:cNvPicPr>
          <a:picLocks noChangeAspect="1"/>
        </xdr:cNvPicPr>
      </xdr:nvPicPr>
      <xdr:blipFill>
        <a:blip xmlns:r="http://schemas.openxmlformats.org/officeDocument/2006/relationships" r:embed="rId1"/>
        <a:stretch>
          <a:fillRect/>
        </a:stretch>
      </xdr:blipFill>
      <xdr:spPr>
        <a:xfrm>
          <a:off x="8247530" y="5774764"/>
          <a:ext cx="5950256" cy="1549480"/>
        </a:xfrm>
        <a:prstGeom prst="rect">
          <a:avLst/>
        </a:prstGeom>
      </xdr:spPr>
    </xdr:pic>
    <xdr:clientData/>
  </xdr:twoCellAnchor>
  <xdr:twoCellAnchor editAs="oneCell">
    <xdr:from>
      <xdr:col>13</xdr:col>
      <xdr:colOff>79892</xdr:colOff>
      <xdr:row>24</xdr:row>
      <xdr:rowOff>29884</xdr:rowOff>
    </xdr:from>
    <xdr:to>
      <xdr:col>21</xdr:col>
      <xdr:colOff>45515</xdr:colOff>
      <xdr:row>31</xdr:row>
      <xdr:rowOff>194236</xdr:rowOff>
    </xdr:to>
    <xdr:pic>
      <xdr:nvPicPr>
        <xdr:cNvPr id="11" name="Image 10">
          <a:extLst>
            <a:ext uri="{FF2B5EF4-FFF2-40B4-BE49-F238E27FC236}">
              <a16:creationId xmlns:a16="http://schemas.microsoft.com/office/drawing/2014/main" id="{C12E7CC6-D080-B6ED-59F1-2B1769B9CF89}"/>
            </a:ext>
          </a:extLst>
        </xdr:cNvPr>
        <xdr:cNvPicPr>
          <a:picLocks noChangeAspect="1"/>
        </xdr:cNvPicPr>
      </xdr:nvPicPr>
      <xdr:blipFill>
        <a:blip xmlns:r="http://schemas.openxmlformats.org/officeDocument/2006/relationships" r:embed="rId2"/>
        <a:stretch>
          <a:fillRect/>
        </a:stretch>
      </xdr:blipFill>
      <xdr:spPr>
        <a:xfrm>
          <a:off x="8305010" y="5386296"/>
          <a:ext cx="5374329" cy="2076821"/>
        </a:xfrm>
        <a:prstGeom prst="rect">
          <a:avLst/>
        </a:prstGeom>
      </xdr:spPr>
    </xdr:pic>
    <xdr:clientData/>
  </xdr:twoCellAnchor>
  <xdr:twoCellAnchor editAs="oneCell">
    <xdr:from>
      <xdr:col>8</xdr:col>
      <xdr:colOff>214586</xdr:colOff>
      <xdr:row>1</xdr:row>
      <xdr:rowOff>13138</xdr:rowOff>
    </xdr:from>
    <xdr:to>
      <xdr:col>9</xdr:col>
      <xdr:colOff>113862</xdr:colOff>
      <xdr:row>2</xdr:row>
      <xdr:rowOff>194950</xdr:rowOff>
    </xdr:to>
    <xdr:pic>
      <xdr:nvPicPr>
        <xdr:cNvPr id="12" name="Image 11">
          <a:extLst>
            <a:ext uri="{FF2B5EF4-FFF2-40B4-BE49-F238E27FC236}">
              <a16:creationId xmlns:a16="http://schemas.microsoft.com/office/drawing/2014/main" id="{CE540B86-DA44-E3F0-3216-97BE8A4A605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040586" y="205828"/>
          <a:ext cx="705069" cy="37450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628650</xdr:colOff>
      <xdr:row>26</xdr:row>
      <xdr:rowOff>85725</xdr:rowOff>
    </xdr:from>
    <xdr:to>
      <xdr:col>1</xdr:col>
      <xdr:colOff>704850</xdr:colOff>
      <xdr:row>27</xdr:row>
      <xdr:rowOff>57146</xdr:rowOff>
    </xdr:to>
    <xdr:sp macro="" textlink="">
      <xdr:nvSpPr>
        <xdr:cNvPr id="9283" name="Text Box 2">
          <a:extLst>
            <a:ext uri="{FF2B5EF4-FFF2-40B4-BE49-F238E27FC236}">
              <a16:creationId xmlns:a16="http://schemas.microsoft.com/office/drawing/2014/main" id="{00000000-0008-0000-1E00-000043240000}"/>
            </a:ext>
          </a:extLst>
        </xdr:cNvPr>
        <xdr:cNvSpPr txBox="1">
          <a:spLocks noChangeArrowheads="1"/>
        </xdr:cNvSpPr>
      </xdr:nvSpPr>
      <xdr:spPr bwMode="auto">
        <a:xfrm>
          <a:off x="866775" y="5915025"/>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628650</xdr:colOff>
      <xdr:row>35</xdr:row>
      <xdr:rowOff>85725</xdr:rowOff>
    </xdr:from>
    <xdr:to>
      <xdr:col>1</xdr:col>
      <xdr:colOff>704850</xdr:colOff>
      <xdr:row>36</xdr:row>
      <xdr:rowOff>57149</xdr:rowOff>
    </xdr:to>
    <xdr:sp macro="" textlink="">
      <xdr:nvSpPr>
        <xdr:cNvPr id="9284" name="Text Box 11">
          <a:extLst>
            <a:ext uri="{FF2B5EF4-FFF2-40B4-BE49-F238E27FC236}">
              <a16:creationId xmlns:a16="http://schemas.microsoft.com/office/drawing/2014/main" id="{00000000-0008-0000-1E00-000044240000}"/>
            </a:ext>
          </a:extLst>
        </xdr:cNvPr>
        <xdr:cNvSpPr txBox="1">
          <a:spLocks noChangeArrowheads="1"/>
        </xdr:cNvSpPr>
      </xdr:nvSpPr>
      <xdr:spPr bwMode="auto">
        <a:xfrm>
          <a:off x="866775" y="8181975"/>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65769</xdr:colOff>
      <xdr:row>0</xdr:row>
      <xdr:rowOff>58057</xdr:rowOff>
    </xdr:from>
    <xdr:to>
      <xdr:col>11</xdr:col>
      <xdr:colOff>9073</xdr:colOff>
      <xdr:row>2</xdr:row>
      <xdr:rowOff>69960</xdr:rowOff>
    </xdr:to>
    <xdr:sp macro="" textlink="">
      <xdr:nvSpPr>
        <xdr:cNvPr id="16396" name="Text Box 12">
          <a:extLst>
            <a:ext uri="{FF2B5EF4-FFF2-40B4-BE49-F238E27FC236}">
              <a16:creationId xmlns:a16="http://schemas.microsoft.com/office/drawing/2014/main" id="{00000000-0008-0000-1E00-00000C400000}"/>
            </a:ext>
          </a:extLst>
        </xdr:cNvPr>
        <xdr:cNvSpPr txBox="1">
          <a:spLocks noChangeArrowheads="1"/>
        </xdr:cNvSpPr>
      </xdr:nvSpPr>
      <xdr:spPr bwMode="auto">
        <a:xfrm>
          <a:off x="4592412" y="58057"/>
          <a:ext cx="2637518" cy="538046"/>
        </a:xfrm>
        <a:prstGeom prst="rect">
          <a:avLst/>
        </a:prstGeom>
        <a:noFill/>
        <a:ln w="19050">
          <a:solidFill>
            <a:srgbClr val="000000"/>
          </a:solidFill>
          <a:miter lim="800000"/>
          <a:headEnd/>
          <a:tailEnd/>
        </a:ln>
        <a:effectLst/>
      </xdr:spPr>
      <xdr:txBody>
        <a:bodyPr vertOverflow="clip" wrap="square" lIns="45720" tIns="41148" rIns="45720" bIns="41148" anchor="ctr" upright="1"/>
        <a:lstStyle/>
        <a:p>
          <a:pPr algn="ctr" rtl="0">
            <a:defRPr sz="1000"/>
          </a:pPr>
          <a:r>
            <a:rPr lang="fr-FR" sz="2000" b="0" i="0" u="none" strike="noStrike" baseline="0">
              <a:solidFill>
                <a:srgbClr val="000000"/>
              </a:solidFill>
              <a:latin typeface="Times New Roman"/>
              <a:cs typeface="Times New Roman"/>
            </a:rPr>
            <a:t>            Mini Trampoline</a:t>
          </a:r>
        </a:p>
      </xdr:txBody>
    </xdr:sp>
    <xdr:clientData/>
  </xdr:twoCellAnchor>
  <mc:AlternateContent xmlns:mc="http://schemas.openxmlformats.org/markup-compatibility/2006">
    <mc:Choice xmlns:a14="http://schemas.microsoft.com/office/drawing/2010/main" Requires="a14">
      <xdr:twoCellAnchor editAs="oneCell">
        <xdr:from>
          <xdr:col>12</xdr:col>
          <xdr:colOff>31750</xdr:colOff>
          <xdr:row>37</xdr:row>
          <xdr:rowOff>203200</xdr:rowOff>
        </xdr:from>
        <xdr:to>
          <xdr:col>15</xdr:col>
          <xdr:colOff>736600</xdr:colOff>
          <xdr:row>38</xdr:row>
          <xdr:rowOff>146050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1F00-000004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Calcul des Notes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3</xdr:row>
          <xdr:rowOff>88900</xdr:rowOff>
        </xdr:from>
        <xdr:to>
          <xdr:col>10</xdr:col>
          <xdr:colOff>762000</xdr:colOff>
          <xdr:row>4</xdr:row>
          <xdr:rowOff>127000</xdr:rowOff>
        </xdr:to>
        <xdr:sp macro="" textlink="">
          <xdr:nvSpPr>
            <xdr:cNvPr id="9261" name="Button 45" hidden="1">
              <a:extLst>
                <a:ext uri="{63B3BB69-23CF-44E3-9099-C40C66FF867C}">
                  <a14:compatExt spid="_x0000_s9261"/>
                </a:ext>
                <a:ext uri="{FF2B5EF4-FFF2-40B4-BE49-F238E27FC236}">
                  <a16:creationId xmlns:a16="http://schemas.microsoft.com/office/drawing/2014/main" id="{00000000-0008-0000-1F00-00002D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0" i="0" u="none" strike="noStrike" baseline="0">
                  <a:solidFill>
                    <a:srgbClr val="000000"/>
                  </a:solidFill>
                  <a:latin typeface="Times New Roman"/>
                  <a:cs typeface="Times New Roman"/>
                </a:rPr>
                <a:t>Réinitialisation des listes</a:t>
              </a:r>
            </a:p>
            <a:p>
              <a:pPr algn="ctr" rtl="0">
                <a:defRPr sz="1000"/>
              </a:pPr>
              <a:endParaRPr lang="fr-FR" sz="1200" b="0" i="0" u="none" strike="noStrike" baseline="0">
                <a:solidFill>
                  <a:srgbClr val="000000"/>
                </a:solidFill>
                <a:latin typeface="Times New Roman"/>
                <a:cs typeface="Times New Roman"/>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15</xdr:row>
          <xdr:rowOff>12700</xdr:rowOff>
        </xdr:from>
        <xdr:to>
          <xdr:col>10</xdr:col>
          <xdr:colOff>0</xdr:colOff>
          <xdr:row>16</xdr:row>
          <xdr:rowOff>0</xdr:rowOff>
        </xdr:to>
        <xdr:sp macro="" textlink="">
          <xdr:nvSpPr>
            <xdr:cNvPr id="9262" name="Group Box 46" hidden="1">
              <a:extLst>
                <a:ext uri="{63B3BB69-23CF-44E3-9099-C40C66FF867C}">
                  <a14:compatExt spid="_x0000_s9262"/>
                </a:ext>
                <a:ext uri="{FF2B5EF4-FFF2-40B4-BE49-F238E27FC236}">
                  <a16:creationId xmlns:a16="http://schemas.microsoft.com/office/drawing/2014/main" id="{00000000-0008-0000-1F00-00002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69850</xdr:rowOff>
        </xdr:from>
        <xdr:to>
          <xdr:col>4</xdr:col>
          <xdr:colOff>266700</xdr:colOff>
          <xdr:row>15</xdr:row>
          <xdr:rowOff>228600</xdr:rowOff>
        </xdr:to>
        <xdr:sp macro="" textlink="">
          <xdr:nvSpPr>
            <xdr:cNvPr id="9263" name="Option Button 47" hidden="1">
              <a:extLst>
                <a:ext uri="{63B3BB69-23CF-44E3-9099-C40C66FF867C}">
                  <a14:compatExt spid="_x0000_s9263"/>
                </a:ext>
                <a:ext uri="{FF2B5EF4-FFF2-40B4-BE49-F238E27FC236}">
                  <a16:creationId xmlns:a16="http://schemas.microsoft.com/office/drawing/2014/main" id="{00000000-0008-0000-1F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Saut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15</xdr:row>
          <xdr:rowOff>50800</xdr:rowOff>
        </xdr:from>
        <xdr:to>
          <xdr:col>8</xdr:col>
          <xdr:colOff>546100</xdr:colOff>
          <xdr:row>15</xdr:row>
          <xdr:rowOff>222250</xdr:rowOff>
        </xdr:to>
        <xdr:sp macro="" textlink="">
          <xdr:nvSpPr>
            <xdr:cNvPr id="9264" name="Option Button 48" hidden="1">
              <a:extLst>
                <a:ext uri="{63B3BB69-23CF-44E3-9099-C40C66FF867C}">
                  <a14:compatExt spid="_x0000_s9264"/>
                </a:ext>
                <a:ext uri="{FF2B5EF4-FFF2-40B4-BE49-F238E27FC236}">
                  <a16:creationId xmlns:a16="http://schemas.microsoft.com/office/drawing/2014/main" id="{00000000-0008-0000-1F00-00003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MT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24</xdr:row>
          <xdr:rowOff>12700</xdr:rowOff>
        </xdr:from>
        <xdr:to>
          <xdr:col>9</xdr:col>
          <xdr:colOff>1143000</xdr:colOff>
          <xdr:row>25</xdr:row>
          <xdr:rowOff>0</xdr:rowOff>
        </xdr:to>
        <xdr:sp macro="" textlink="">
          <xdr:nvSpPr>
            <xdr:cNvPr id="9265" name="Group Box 49" hidden="1">
              <a:extLst>
                <a:ext uri="{63B3BB69-23CF-44E3-9099-C40C66FF867C}">
                  <a14:compatExt spid="_x0000_s9265"/>
                </a:ext>
                <a:ext uri="{FF2B5EF4-FFF2-40B4-BE49-F238E27FC236}">
                  <a16:creationId xmlns:a16="http://schemas.microsoft.com/office/drawing/2014/main" id="{00000000-0008-0000-1F00-00003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24</xdr:row>
          <xdr:rowOff>69850</xdr:rowOff>
        </xdr:from>
        <xdr:to>
          <xdr:col>4</xdr:col>
          <xdr:colOff>450850</xdr:colOff>
          <xdr:row>24</xdr:row>
          <xdr:rowOff>260350</xdr:rowOff>
        </xdr:to>
        <xdr:sp macro="" textlink="">
          <xdr:nvSpPr>
            <xdr:cNvPr id="9266" name="Option Button 50" hidden="1">
              <a:extLst>
                <a:ext uri="{63B3BB69-23CF-44E3-9099-C40C66FF867C}">
                  <a14:compatExt spid="_x0000_s9266"/>
                </a:ext>
                <a:ext uri="{FF2B5EF4-FFF2-40B4-BE49-F238E27FC236}">
                  <a16:creationId xmlns:a16="http://schemas.microsoft.com/office/drawing/2014/main" id="{00000000-0008-0000-1F00-00003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Saut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24</xdr:row>
          <xdr:rowOff>38100</xdr:rowOff>
        </xdr:from>
        <xdr:to>
          <xdr:col>9</xdr:col>
          <xdr:colOff>12700</xdr:colOff>
          <xdr:row>24</xdr:row>
          <xdr:rowOff>260350</xdr:rowOff>
        </xdr:to>
        <xdr:sp macro="" textlink="">
          <xdr:nvSpPr>
            <xdr:cNvPr id="9267" name="Option Button 51" hidden="1">
              <a:extLst>
                <a:ext uri="{63B3BB69-23CF-44E3-9099-C40C66FF867C}">
                  <a14:compatExt spid="_x0000_s9267"/>
                </a:ext>
                <a:ext uri="{FF2B5EF4-FFF2-40B4-BE49-F238E27FC236}">
                  <a16:creationId xmlns:a16="http://schemas.microsoft.com/office/drawing/2014/main" id="{00000000-0008-0000-1F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MT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32</xdr:row>
          <xdr:rowOff>165100</xdr:rowOff>
        </xdr:from>
        <xdr:to>
          <xdr:col>9</xdr:col>
          <xdr:colOff>1117600</xdr:colOff>
          <xdr:row>34</xdr:row>
          <xdr:rowOff>12700</xdr:rowOff>
        </xdr:to>
        <xdr:sp macro="" textlink="">
          <xdr:nvSpPr>
            <xdr:cNvPr id="9268" name="Group Box 52" hidden="1">
              <a:extLst>
                <a:ext uri="{63B3BB69-23CF-44E3-9099-C40C66FF867C}">
                  <a14:compatExt spid="_x0000_s9268"/>
                </a:ext>
                <a:ext uri="{FF2B5EF4-FFF2-40B4-BE49-F238E27FC236}">
                  <a16:creationId xmlns:a16="http://schemas.microsoft.com/office/drawing/2014/main" id="{00000000-0008-0000-1F00-00003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32</xdr:row>
          <xdr:rowOff>127000</xdr:rowOff>
        </xdr:from>
        <xdr:to>
          <xdr:col>4</xdr:col>
          <xdr:colOff>450850</xdr:colOff>
          <xdr:row>33</xdr:row>
          <xdr:rowOff>165100</xdr:rowOff>
        </xdr:to>
        <xdr:sp macro="" textlink="">
          <xdr:nvSpPr>
            <xdr:cNvPr id="9269" name="Option Button 53" hidden="1">
              <a:extLst>
                <a:ext uri="{63B3BB69-23CF-44E3-9099-C40C66FF867C}">
                  <a14:compatExt spid="_x0000_s9269"/>
                </a:ext>
                <a:ext uri="{FF2B5EF4-FFF2-40B4-BE49-F238E27FC236}">
                  <a16:creationId xmlns:a16="http://schemas.microsoft.com/office/drawing/2014/main" id="{00000000-0008-0000-1F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Saut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32</xdr:row>
          <xdr:rowOff>127000</xdr:rowOff>
        </xdr:from>
        <xdr:to>
          <xdr:col>9</xdr:col>
          <xdr:colOff>241300</xdr:colOff>
          <xdr:row>33</xdr:row>
          <xdr:rowOff>165100</xdr:rowOff>
        </xdr:to>
        <xdr:sp macro="" textlink="">
          <xdr:nvSpPr>
            <xdr:cNvPr id="9270" name="Option Button 54" hidden="1">
              <a:extLst>
                <a:ext uri="{63B3BB69-23CF-44E3-9099-C40C66FF867C}">
                  <a14:compatExt spid="_x0000_s9270"/>
                </a:ext>
                <a:ext uri="{FF2B5EF4-FFF2-40B4-BE49-F238E27FC236}">
                  <a16:creationId xmlns:a16="http://schemas.microsoft.com/office/drawing/2014/main" id="{00000000-0008-0000-1F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MT</a:t>
              </a:r>
            </a:p>
          </xdr:txBody>
        </xdr:sp>
        <xdr:clientData fLocksWithSheet="0"/>
      </xdr:twoCellAnchor>
    </mc:Choice>
    <mc:Fallback/>
  </mc:AlternateContent>
  <xdr:twoCellAnchor>
    <xdr:from>
      <xdr:col>15</xdr:col>
      <xdr:colOff>226787</xdr:colOff>
      <xdr:row>38</xdr:row>
      <xdr:rowOff>224071</xdr:rowOff>
    </xdr:from>
    <xdr:to>
      <xdr:col>17</xdr:col>
      <xdr:colOff>808266</xdr:colOff>
      <xdr:row>42</xdr:row>
      <xdr:rowOff>1123</xdr:rowOff>
    </xdr:to>
    <xdr:grpSp>
      <xdr:nvGrpSpPr>
        <xdr:cNvPr id="7" name="Groupe 6">
          <a:extLst>
            <a:ext uri="{FF2B5EF4-FFF2-40B4-BE49-F238E27FC236}">
              <a16:creationId xmlns:a16="http://schemas.microsoft.com/office/drawing/2014/main" id="{00000000-0008-0000-1E00-000007000000}"/>
            </a:ext>
          </a:extLst>
        </xdr:cNvPr>
        <xdr:cNvGrpSpPr/>
      </xdr:nvGrpSpPr>
      <xdr:grpSpPr>
        <a:xfrm>
          <a:off x="8027762" y="8920396"/>
          <a:ext cx="2257879" cy="653352"/>
          <a:chOff x="8108863" y="8121650"/>
          <a:chExt cx="2260687" cy="666750"/>
        </a:xfrm>
      </xdr:grpSpPr>
      <xdr:sp macro="" textlink="">
        <xdr:nvSpPr>
          <xdr:cNvPr id="2" name="ZoneTexte 1">
            <a:extLst>
              <a:ext uri="{FF2B5EF4-FFF2-40B4-BE49-F238E27FC236}">
                <a16:creationId xmlns:a16="http://schemas.microsoft.com/office/drawing/2014/main" id="{00000000-0008-0000-1E00-000002000000}"/>
              </a:ext>
            </a:extLst>
          </xdr:cNvPr>
          <xdr:cNvSpPr txBox="1"/>
        </xdr:nvSpPr>
        <xdr:spPr>
          <a:xfrm>
            <a:off x="8597900" y="8121650"/>
            <a:ext cx="1771650" cy="666750"/>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 bouton ne calcule</a:t>
            </a:r>
            <a:r>
              <a:rPr lang="fr-FR" sz="1100" baseline="0"/>
              <a:t> rien pour les catégories National A</a:t>
            </a:r>
            <a:endParaRPr lang="fr-FR" sz="1100"/>
          </a:p>
        </xdr:txBody>
      </xdr:sp>
      <xdr:cxnSp macro="">
        <xdr:nvCxnSpPr>
          <xdr:cNvPr id="4" name="Connecteur droit avec flèche 3">
            <a:extLst>
              <a:ext uri="{FF2B5EF4-FFF2-40B4-BE49-F238E27FC236}">
                <a16:creationId xmlns:a16="http://schemas.microsoft.com/office/drawing/2014/main" id="{00000000-0008-0000-1E00-000004000000}"/>
              </a:ext>
            </a:extLst>
          </xdr:cNvPr>
          <xdr:cNvCxnSpPr>
            <a:stCxn id="2" idx="1"/>
          </xdr:cNvCxnSpPr>
        </xdr:nvCxnSpPr>
        <xdr:spPr bwMode="auto">
          <a:xfrm flipH="1" flipV="1">
            <a:off x="8108863" y="8124411"/>
            <a:ext cx="489038" cy="330614"/>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twoCellAnchor editAs="oneCell">
    <xdr:from>
      <xdr:col>15</xdr:col>
      <xdr:colOff>81641</xdr:colOff>
      <xdr:row>5</xdr:row>
      <xdr:rowOff>81642</xdr:rowOff>
    </xdr:from>
    <xdr:to>
      <xdr:col>23</xdr:col>
      <xdr:colOff>532353</xdr:colOff>
      <xdr:row>12</xdr:row>
      <xdr:rowOff>108857</xdr:rowOff>
    </xdr:to>
    <xdr:pic>
      <xdr:nvPicPr>
        <xdr:cNvPr id="3" name="Image 2">
          <a:extLst>
            <a:ext uri="{FF2B5EF4-FFF2-40B4-BE49-F238E27FC236}">
              <a16:creationId xmlns:a16="http://schemas.microsoft.com/office/drawing/2014/main" id="{AA89BA3D-9E96-74C1-AC28-D10917E51761}"/>
            </a:ext>
          </a:extLst>
        </xdr:cNvPr>
        <xdr:cNvPicPr>
          <a:picLocks noChangeAspect="1"/>
        </xdr:cNvPicPr>
      </xdr:nvPicPr>
      <xdr:blipFill>
        <a:blip xmlns:r="http://schemas.openxmlformats.org/officeDocument/2006/relationships" r:embed="rId1"/>
        <a:stretch>
          <a:fillRect/>
        </a:stretch>
      </xdr:blipFill>
      <xdr:spPr>
        <a:xfrm>
          <a:off x="7883070" y="1179285"/>
          <a:ext cx="7127283" cy="1369786"/>
        </a:xfrm>
        <a:prstGeom prst="rect">
          <a:avLst/>
        </a:prstGeom>
      </xdr:spPr>
    </xdr:pic>
    <xdr:clientData/>
  </xdr:twoCellAnchor>
  <xdr:twoCellAnchor editAs="oneCell">
    <xdr:from>
      <xdr:col>15</xdr:col>
      <xdr:colOff>72572</xdr:colOff>
      <xdr:row>15</xdr:row>
      <xdr:rowOff>163285</xdr:rowOff>
    </xdr:from>
    <xdr:to>
      <xdr:col>22</xdr:col>
      <xdr:colOff>428491</xdr:colOff>
      <xdr:row>24</xdr:row>
      <xdr:rowOff>189699</xdr:rowOff>
    </xdr:to>
    <xdr:pic>
      <xdr:nvPicPr>
        <xdr:cNvPr id="5" name="Image 4">
          <a:extLst>
            <a:ext uri="{FF2B5EF4-FFF2-40B4-BE49-F238E27FC236}">
              <a16:creationId xmlns:a16="http://schemas.microsoft.com/office/drawing/2014/main" id="{6E04CE4C-1360-2C60-C557-ED67330BDB53}"/>
            </a:ext>
          </a:extLst>
        </xdr:cNvPr>
        <xdr:cNvPicPr>
          <a:picLocks noChangeAspect="1"/>
        </xdr:cNvPicPr>
      </xdr:nvPicPr>
      <xdr:blipFill>
        <a:blip xmlns:r="http://schemas.openxmlformats.org/officeDocument/2006/relationships" r:embed="rId2"/>
        <a:stretch>
          <a:fillRect/>
        </a:stretch>
      </xdr:blipFill>
      <xdr:spPr>
        <a:xfrm>
          <a:off x="7874001" y="3211285"/>
          <a:ext cx="6197919" cy="2076557"/>
        </a:xfrm>
        <a:prstGeom prst="rect">
          <a:avLst/>
        </a:prstGeom>
      </xdr:spPr>
    </xdr:pic>
    <xdr:clientData/>
  </xdr:twoCellAnchor>
  <xdr:twoCellAnchor editAs="oneCell">
    <xdr:from>
      <xdr:col>8</xdr:col>
      <xdr:colOff>90715</xdr:colOff>
      <xdr:row>0</xdr:row>
      <xdr:rowOff>72573</xdr:rowOff>
    </xdr:from>
    <xdr:to>
      <xdr:col>9</xdr:col>
      <xdr:colOff>88183</xdr:colOff>
      <xdr:row>1</xdr:row>
      <xdr:rowOff>281216</xdr:rowOff>
    </xdr:to>
    <xdr:pic>
      <xdr:nvPicPr>
        <xdr:cNvPr id="8" name="Image 7">
          <a:extLst>
            <a:ext uri="{FF2B5EF4-FFF2-40B4-BE49-F238E27FC236}">
              <a16:creationId xmlns:a16="http://schemas.microsoft.com/office/drawing/2014/main" id="{3EB1E3D0-3255-AE09-CC2B-FB3FD302E42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17358" y="72573"/>
          <a:ext cx="768539" cy="40821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2CCBDE2-6D43-4388-986C-81E1937696F3}" name="Tableau2" displayName="Tableau2" ref="O4:P8" totalsRowShown="0" headerRowDxfId="6" headerRowBorderDxfId="4" tableBorderDxfId="5" totalsRowBorderDxfId="3">
  <tableColumns count="2">
    <tableColumn id="1" xr3:uid="{D855FA6A-E71E-48F0-AD96-0456853EC61D}" name="Version" dataDxfId="2"/>
    <tableColumn id="2" xr3:uid="{B3DDE588-A974-4504-933C-F79936BDBC72}" name="Commentaires" dataDxfId="1"/>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2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https://support.microsoft.com/fr-fr/topic/une-macro-potentiellement-dangereuse-a-%C3%A9t%C3%A9-bloqu%C3%A9e-0952faa0-37e7-4316-b61d-5b5ed6024216" TargetMode="Externa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7.bin"/><Relationship Id="rId7" Type="http://schemas.openxmlformats.org/officeDocument/2006/relationships/ctrlProp" Target="../ctrlProps/ctrlProp2.xml"/><Relationship Id="rId2" Type="http://schemas.openxmlformats.org/officeDocument/2006/relationships/hyperlink" Target="mailto:responsablejugeteamgym@ffgym.fr" TargetMode="External"/><Relationship Id="rId1" Type="http://schemas.openxmlformats.org/officeDocument/2006/relationships/hyperlink" Target="mailto:teamgymhelp@gmail.com?subject=[TEAMGYM%202014:%20Probl&#232;me%20feuille%20de%20diff]"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8.bin"/><Relationship Id="rId4" Type="http://schemas.openxmlformats.org/officeDocument/2006/relationships/ctrlProp" Target="../ctrlProps/ctrlProp4.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3" Type="http://schemas.openxmlformats.org/officeDocument/2006/relationships/vmlDrawing" Target="../drawings/vmlDrawing3.vml"/><Relationship Id="rId7" Type="http://schemas.openxmlformats.org/officeDocument/2006/relationships/ctrlProp" Target="../ctrlProps/ctrlProp8.xml"/><Relationship Id="rId12" Type="http://schemas.openxmlformats.org/officeDocument/2006/relationships/ctrlProp" Target="../ctrlProps/ctrlProp13.xml"/><Relationship Id="rId2" Type="http://schemas.openxmlformats.org/officeDocument/2006/relationships/drawing" Target="../drawings/drawing11.xml"/><Relationship Id="rId16" Type="http://schemas.openxmlformats.org/officeDocument/2006/relationships/ctrlProp" Target="../ctrlProps/ctrlProp17.xml"/><Relationship Id="rId1" Type="http://schemas.openxmlformats.org/officeDocument/2006/relationships/printerSettings" Target="../printerSettings/printerSettings10.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ctrlProp" Target="../ctrlProps/ctrlProp6.xml"/><Relationship Id="rId15" Type="http://schemas.openxmlformats.org/officeDocument/2006/relationships/ctrlProp" Target="../ctrlProps/ctrlProp16.xml"/><Relationship Id="rId10" Type="http://schemas.openxmlformats.org/officeDocument/2006/relationships/ctrlProp" Target="../ctrlProps/ctrlProp11.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3" Type="http://schemas.openxmlformats.org/officeDocument/2006/relationships/vmlDrawing" Target="../drawings/vmlDrawing4.vml"/><Relationship Id="rId7" Type="http://schemas.openxmlformats.org/officeDocument/2006/relationships/ctrlProp" Target="../ctrlProps/ctrlProp21.xml"/><Relationship Id="rId12" Type="http://schemas.openxmlformats.org/officeDocument/2006/relationships/ctrlProp" Target="../ctrlProps/ctrlProp26.xml"/><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0" Type="http://schemas.openxmlformats.org/officeDocument/2006/relationships/ctrlProp" Target="../ctrlProps/ctrlProp24.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27F38-B3D9-4D14-B8BB-62DF7A055081}">
  <sheetPr codeName="Feuil25"/>
  <dimension ref="A1:E54"/>
  <sheetViews>
    <sheetView topLeftCell="B1" workbookViewId="0">
      <selection activeCell="B3" sqref="B3:C28"/>
    </sheetView>
  </sheetViews>
  <sheetFormatPr defaultColWidth="11.125" defaultRowHeight="15.6"/>
  <cols>
    <col min="1" max="1" width="10.125" hidden="1" customWidth="1"/>
    <col min="2" max="2" width="47.625" customWidth="1"/>
    <col min="3" max="3" width="23.5" customWidth="1"/>
  </cols>
  <sheetData>
    <row r="1" spans="1:5" ht="101.25" customHeight="1" thickBot="1">
      <c r="A1" s="287" t="s">
        <v>0</v>
      </c>
      <c r="B1" s="288"/>
      <c r="C1" s="288"/>
      <c r="D1">
        <f>COUNTA(B3:B29)</f>
        <v>27</v>
      </c>
    </row>
    <row r="2" spans="1:5" ht="15.75" customHeight="1">
      <c r="A2" s="9"/>
      <c r="B2" s="34" t="s">
        <v>1</v>
      </c>
      <c r="C2" s="34" t="s">
        <v>2</v>
      </c>
    </row>
    <row r="3" spans="1:5">
      <c r="A3" s="289"/>
      <c r="B3" s="111" t="s">
        <v>3</v>
      </c>
      <c r="C3" s="108">
        <v>0.5</v>
      </c>
    </row>
    <row r="4" spans="1:5">
      <c r="A4" s="289"/>
      <c r="B4" s="111" t="s">
        <v>4</v>
      </c>
      <c r="C4" s="108">
        <v>0.5</v>
      </c>
      <c r="E4" s="197"/>
    </row>
    <row r="5" spans="1:5">
      <c r="A5" s="289"/>
      <c r="B5" s="111" t="s">
        <v>5</v>
      </c>
      <c r="C5" s="108">
        <v>0.5</v>
      </c>
      <c r="E5" s="197"/>
    </row>
    <row r="6" spans="1:5">
      <c r="A6" s="289"/>
      <c r="B6" s="111" t="s">
        <v>6</v>
      </c>
      <c r="C6" s="108">
        <v>0.5</v>
      </c>
      <c r="E6" s="197"/>
    </row>
    <row r="7" spans="1:5">
      <c r="A7" s="289"/>
      <c r="B7" s="111" t="s">
        <v>7</v>
      </c>
      <c r="C7" s="108">
        <v>0.5</v>
      </c>
      <c r="E7" s="197"/>
    </row>
    <row r="8" spans="1:5">
      <c r="A8" s="289"/>
      <c r="B8" s="111" t="s">
        <v>8</v>
      </c>
      <c r="C8" s="108">
        <v>0.6</v>
      </c>
      <c r="E8" s="197"/>
    </row>
    <row r="9" spans="1:5">
      <c r="A9" s="289"/>
      <c r="B9" s="111" t="s">
        <v>9</v>
      </c>
      <c r="C9" s="108">
        <v>1</v>
      </c>
      <c r="E9" s="197"/>
    </row>
    <row r="10" spans="1:5">
      <c r="A10" s="289"/>
      <c r="B10" s="111" t="s">
        <v>10</v>
      </c>
      <c r="C10" s="108">
        <v>1.1000000000000001</v>
      </c>
      <c r="E10" s="197"/>
    </row>
    <row r="11" spans="1:5">
      <c r="A11" s="289"/>
      <c r="B11" s="111" t="s">
        <v>11</v>
      </c>
      <c r="C11" s="108">
        <v>1.4</v>
      </c>
      <c r="E11" s="197"/>
    </row>
    <row r="12" spans="1:5">
      <c r="A12" s="289"/>
      <c r="B12" s="111" t="s">
        <v>12</v>
      </c>
      <c r="C12" s="108">
        <v>1.4</v>
      </c>
      <c r="E12" s="197"/>
    </row>
    <row r="13" spans="1:5">
      <c r="A13" s="289"/>
      <c r="B13" s="111" t="s">
        <v>13</v>
      </c>
      <c r="C13" s="108">
        <v>1.5</v>
      </c>
      <c r="E13" s="197"/>
    </row>
    <row r="14" spans="1:5">
      <c r="A14" s="289"/>
      <c r="B14" s="111" t="s">
        <v>14</v>
      </c>
      <c r="C14" s="108">
        <v>1.5</v>
      </c>
      <c r="E14" s="197"/>
    </row>
    <row r="15" spans="1:5">
      <c r="A15" s="289"/>
      <c r="B15" s="111" t="s">
        <v>15</v>
      </c>
      <c r="C15" s="108">
        <v>1.5</v>
      </c>
      <c r="E15" s="197"/>
    </row>
    <row r="16" spans="1:5">
      <c r="A16" s="289"/>
      <c r="B16" s="111" t="s">
        <v>16</v>
      </c>
      <c r="C16" s="108">
        <v>1.5</v>
      </c>
      <c r="E16" s="197"/>
    </row>
    <row r="17" spans="1:5" ht="15.95" thickBot="1">
      <c r="A17" s="290"/>
      <c r="B17" s="111" t="s">
        <v>17</v>
      </c>
      <c r="C17" s="108">
        <v>1.6</v>
      </c>
      <c r="E17" s="197"/>
    </row>
    <row r="18" spans="1:5">
      <c r="A18" s="291" t="s">
        <v>18</v>
      </c>
      <c r="B18" s="111" t="s">
        <v>19</v>
      </c>
      <c r="C18" s="108">
        <v>1.6</v>
      </c>
      <c r="E18" s="197"/>
    </row>
    <row r="19" spans="1:5">
      <c r="A19" s="289"/>
      <c r="B19" s="111" t="s">
        <v>20</v>
      </c>
      <c r="C19" s="108">
        <v>1.6</v>
      </c>
      <c r="E19" s="197"/>
    </row>
    <row r="20" spans="1:5">
      <c r="A20" s="289"/>
      <c r="B20" s="111" t="s">
        <v>21</v>
      </c>
      <c r="C20" s="108">
        <v>1.6</v>
      </c>
      <c r="E20" s="197"/>
    </row>
    <row r="21" spans="1:5">
      <c r="A21" s="289"/>
      <c r="B21" s="111" t="s">
        <v>22</v>
      </c>
      <c r="C21" s="108">
        <v>1.6</v>
      </c>
      <c r="E21" s="197"/>
    </row>
    <row r="22" spans="1:5">
      <c r="A22" s="289"/>
      <c r="B22" s="111" t="s">
        <v>23</v>
      </c>
      <c r="C22" s="108">
        <v>1.6</v>
      </c>
      <c r="E22" s="197"/>
    </row>
    <row r="23" spans="1:5">
      <c r="A23" s="289"/>
      <c r="B23" s="111" t="s">
        <v>24</v>
      </c>
      <c r="C23" s="108">
        <v>1.7</v>
      </c>
      <c r="E23" s="197"/>
    </row>
    <row r="24" spans="1:5">
      <c r="A24" s="289"/>
      <c r="B24" s="111" t="s">
        <v>25</v>
      </c>
      <c r="C24" s="108">
        <v>1.7</v>
      </c>
      <c r="E24" s="197"/>
    </row>
    <row r="25" spans="1:5">
      <c r="A25" s="289"/>
      <c r="B25" s="111" t="s">
        <v>26</v>
      </c>
      <c r="C25" s="108">
        <v>1.7</v>
      </c>
      <c r="E25" s="197"/>
    </row>
    <row r="26" spans="1:5">
      <c r="A26" s="289"/>
      <c r="B26" s="111" t="s">
        <v>27</v>
      </c>
      <c r="C26" s="108">
        <v>1.7</v>
      </c>
      <c r="E26" s="197"/>
    </row>
    <row r="27" spans="1:5">
      <c r="A27" s="289"/>
      <c r="B27" s="111" t="s">
        <v>28</v>
      </c>
      <c r="C27" s="108">
        <v>1.8</v>
      </c>
      <c r="E27" s="197"/>
    </row>
    <row r="28" spans="1:5">
      <c r="A28" s="289"/>
      <c r="B28" s="198" t="s">
        <v>29</v>
      </c>
      <c r="C28" s="199">
        <v>1.8</v>
      </c>
      <c r="E28" s="197"/>
    </row>
    <row r="29" spans="1:5">
      <c r="A29" s="289"/>
      <c r="B29" s="111" t="s">
        <v>30</v>
      </c>
      <c r="C29" s="108">
        <v>0</v>
      </c>
      <c r="E29" s="197"/>
    </row>
    <row r="30" spans="1:5">
      <c r="A30" s="289"/>
      <c r="B30" s="41"/>
      <c r="C30" s="36"/>
    </row>
    <row r="31" spans="1:5">
      <c r="A31" s="289"/>
      <c r="B31" s="41"/>
      <c r="C31" s="36"/>
    </row>
    <row r="32" spans="1:5">
      <c r="A32" s="289"/>
      <c r="B32" s="41"/>
      <c r="C32" s="36"/>
    </row>
    <row r="33" spans="1:3">
      <c r="A33" s="289"/>
      <c r="B33" s="41"/>
      <c r="C33" s="36"/>
    </row>
    <row r="34" spans="1:3">
      <c r="A34" s="289"/>
      <c r="B34" s="41"/>
      <c r="C34" s="36"/>
    </row>
    <row r="35" spans="1:3">
      <c r="A35" s="289"/>
      <c r="B35" s="41"/>
      <c r="C35" s="36"/>
    </row>
    <row r="36" spans="1:3">
      <c r="A36" s="289"/>
      <c r="B36" s="41"/>
      <c r="C36" s="36"/>
    </row>
    <row r="37" spans="1:3">
      <c r="A37" s="289"/>
      <c r="B37" s="41"/>
      <c r="C37" s="36"/>
    </row>
    <row r="38" spans="1:3" ht="15.95" thickBot="1">
      <c r="A38" s="289"/>
      <c r="B38" s="41"/>
      <c r="C38" s="36"/>
    </row>
    <row r="39" spans="1:3">
      <c r="A39" s="291" t="s">
        <v>31</v>
      </c>
      <c r="B39" s="41"/>
      <c r="C39" s="36"/>
    </row>
    <row r="40" spans="1:3">
      <c r="A40" s="289"/>
      <c r="B40" s="41"/>
      <c r="C40" s="36"/>
    </row>
    <row r="41" spans="1:3">
      <c r="A41" s="289"/>
      <c r="B41" s="41"/>
      <c r="C41" s="36"/>
    </row>
    <row r="42" spans="1:3">
      <c r="A42" s="289"/>
      <c r="B42" s="41"/>
      <c r="C42" s="36"/>
    </row>
    <row r="43" spans="1:3" ht="15.95" thickBot="1">
      <c r="A43" s="290"/>
      <c r="B43" s="41"/>
      <c r="C43" s="36"/>
    </row>
    <row r="44" spans="1:3">
      <c r="A44" s="291" t="s">
        <v>31</v>
      </c>
      <c r="B44" s="41"/>
      <c r="C44" s="36"/>
    </row>
    <row r="45" spans="1:3">
      <c r="A45" s="289"/>
      <c r="B45" s="41"/>
      <c r="C45" s="36"/>
    </row>
    <row r="46" spans="1:3">
      <c r="A46" s="289"/>
      <c r="B46" s="41"/>
      <c r="C46" s="36"/>
    </row>
    <row r="47" spans="1:3">
      <c r="A47" s="289"/>
      <c r="B47" s="41"/>
      <c r="C47" s="36"/>
    </row>
    <row r="48" spans="1:3">
      <c r="A48" s="289"/>
      <c r="B48" s="41"/>
      <c r="C48" s="36"/>
    </row>
    <row r="49" spans="1:3">
      <c r="A49" s="289"/>
      <c r="B49" s="41"/>
      <c r="C49" s="36"/>
    </row>
    <row r="50" spans="1:3">
      <c r="A50" s="289"/>
      <c r="B50" s="41"/>
      <c r="C50" s="36"/>
    </row>
    <row r="51" spans="1:3" ht="15.95" thickBot="1">
      <c r="A51" s="290"/>
      <c r="B51" s="41"/>
      <c r="C51" s="36"/>
    </row>
    <row r="52" spans="1:3">
      <c r="B52" s="41"/>
      <c r="C52" s="36"/>
    </row>
    <row r="53" spans="1:3">
      <c r="B53" s="41"/>
      <c r="C53" s="36"/>
    </row>
    <row r="54" spans="1:3">
      <c r="B54" s="41"/>
      <c r="C54" s="36"/>
    </row>
  </sheetData>
  <autoFilter ref="B2:C2" xr:uid="{A405CE66-6A8C-42C1-AF8C-33FE7A1D2F9F}">
    <sortState xmlns:xlrd2="http://schemas.microsoft.com/office/spreadsheetml/2017/richdata2" ref="B3:C51">
      <sortCondition descending="1" ref="C2"/>
    </sortState>
  </autoFilter>
  <sortState xmlns:xlrd2="http://schemas.microsoft.com/office/spreadsheetml/2017/richdata2" ref="B3:C28">
    <sortCondition ref="C3:C28"/>
  </sortState>
  <mergeCells count="5">
    <mergeCell ref="A1:C1"/>
    <mergeCell ref="A3:A17"/>
    <mergeCell ref="A18:A38"/>
    <mergeCell ref="A39:A43"/>
    <mergeCell ref="A44:A5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E5DC6-26FF-4FCD-A7A1-9DBB34274B0C}">
  <sheetPr codeName="Feuil44"/>
  <dimension ref="A1:D125"/>
  <sheetViews>
    <sheetView topLeftCell="B1" workbookViewId="0">
      <selection activeCell="B3" sqref="B3:C48"/>
    </sheetView>
  </sheetViews>
  <sheetFormatPr defaultColWidth="11.125" defaultRowHeight="15.6"/>
  <cols>
    <col min="1" max="1" width="10.125" hidden="1" customWidth="1"/>
    <col min="2" max="2" width="47.625" customWidth="1"/>
    <col min="3" max="3" width="23.5" style="43" customWidth="1"/>
  </cols>
  <sheetData>
    <row r="1" spans="1:4" ht="101.25" customHeight="1" thickBot="1">
      <c r="A1" s="287" t="s">
        <v>0</v>
      </c>
      <c r="B1" s="288"/>
      <c r="C1" s="288"/>
      <c r="D1">
        <f>COUNTA(B3:B49)</f>
        <v>47</v>
      </c>
    </row>
    <row r="2" spans="1:4" ht="15.75" customHeight="1">
      <c r="A2" s="9"/>
      <c r="B2" s="34" t="s">
        <v>1</v>
      </c>
      <c r="C2" s="34" t="s">
        <v>2</v>
      </c>
    </row>
    <row r="3" spans="1:4">
      <c r="A3" s="289"/>
      <c r="B3" s="107" t="s">
        <v>32</v>
      </c>
      <c r="C3" s="108">
        <v>0.5</v>
      </c>
    </row>
    <row r="4" spans="1:4">
      <c r="A4" s="289"/>
      <c r="B4" s="110" t="s">
        <v>3</v>
      </c>
      <c r="C4" s="108">
        <v>0.5</v>
      </c>
    </row>
    <row r="5" spans="1:4">
      <c r="A5" s="289"/>
      <c r="B5" s="107" t="s">
        <v>4</v>
      </c>
      <c r="C5" s="108">
        <v>0.5</v>
      </c>
    </row>
    <row r="6" spans="1:4">
      <c r="A6" s="289"/>
      <c r="B6" s="107" t="s">
        <v>5</v>
      </c>
      <c r="C6" s="108">
        <v>0.5</v>
      </c>
    </row>
    <row r="7" spans="1:4">
      <c r="A7" s="289"/>
      <c r="B7" s="107" t="s">
        <v>6</v>
      </c>
      <c r="C7" s="108">
        <v>0.5</v>
      </c>
    </row>
    <row r="8" spans="1:4">
      <c r="A8" s="289"/>
      <c r="B8" s="107" t="s">
        <v>7</v>
      </c>
      <c r="C8" s="108">
        <v>0.5</v>
      </c>
    </row>
    <row r="9" spans="1:4">
      <c r="A9" s="289"/>
      <c r="B9" s="107" t="s">
        <v>8</v>
      </c>
      <c r="C9" s="108">
        <v>0.6</v>
      </c>
    </row>
    <row r="10" spans="1:4">
      <c r="A10" s="289"/>
      <c r="B10" s="107" t="s">
        <v>33</v>
      </c>
      <c r="C10" s="108">
        <v>1</v>
      </c>
    </row>
    <row r="11" spans="1:4">
      <c r="A11" s="289"/>
      <c r="B11" s="109" t="s">
        <v>4</v>
      </c>
      <c r="C11" s="108">
        <v>1</v>
      </c>
    </row>
    <row r="12" spans="1:4">
      <c r="A12" s="289"/>
      <c r="B12" s="107" t="s">
        <v>34</v>
      </c>
      <c r="C12" s="108">
        <v>1</v>
      </c>
    </row>
    <row r="13" spans="1:4">
      <c r="A13" s="289"/>
      <c r="B13" s="107" t="s">
        <v>35</v>
      </c>
      <c r="C13" s="108">
        <v>1</v>
      </c>
    </row>
    <row r="14" spans="1:4">
      <c r="A14" s="289"/>
      <c r="B14" s="107" t="s">
        <v>9</v>
      </c>
      <c r="C14" s="108">
        <v>1</v>
      </c>
    </row>
    <row r="15" spans="1:4">
      <c r="A15" s="289"/>
      <c r="B15" s="107" t="s">
        <v>10</v>
      </c>
      <c r="C15" s="108">
        <v>1.1000000000000001</v>
      </c>
    </row>
    <row r="16" spans="1:4">
      <c r="A16" s="289"/>
      <c r="B16" s="107" t="s">
        <v>36</v>
      </c>
      <c r="C16" s="108">
        <v>1.2</v>
      </c>
    </row>
    <row r="17" spans="1:3" ht="15.95" thickBot="1">
      <c r="A17" s="290"/>
      <c r="B17" s="107" t="s">
        <v>37</v>
      </c>
      <c r="C17" s="108">
        <v>1.4</v>
      </c>
    </row>
    <row r="18" spans="1:3">
      <c r="A18" s="291" t="s">
        <v>18</v>
      </c>
      <c r="B18" s="107" t="s">
        <v>8</v>
      </c>
      <c r="C18" s="108">
        <v>1.4</v>
      </c>
    </row>
    <row r="19" spans="1:3">
      <c r="A19" s="289"/>
      <c r="B19" s="107" t="s">
        <v>38</v>
      </c>
      <c r="C19" s="108">
        <v>1.4</v>
      </c>
    </row>
    <row r="20" spans="1:3">
      <c r="A20" s="289"/>
      <c r="B20" s="107" t="s">
        <v>11</v>
      </c>
      <c r="C20" s="108">
        <v>1.4</v>
      </c>
    </row>
    <row r="21" spans="1:3">
      <c r="A21" s="289"/>
      <c r="B21" s="107" t="s">
        <v>12</v>
      </c>
      <c r="C21" s="108">
        <v>1.4</v>
      </c>
    </row>
    <row r="22" spans="1:3">
      <c r="A22" s="289"/>
      <c r="B22" s="117" t="s">
        <v>13</v>
      </c>
      <c r="C22" s="108">
        <v>1.5</v>
      </c>
    </row>
    <row r="23" spans="1:3">
      <c r="A23" s="289"/>
      <c r="B23" s="117" t="s">
        <v>14</v>
      </c>
      <c r="C23" s="108">
        <v>1.5</v>
      </c>
    </row>
    <row r="24" spans="1:3">
      <c r="A24" s="289"/>
      <c r="B24" s="111" t="s">
        <v>15</v>
      </c>
      <c r="C24" s="108">
        <v>1.5</v>
      </c>
    </row>
    <row r="25" spans="1:3">
      <c r="A25" s="289"/>
      <c r="B25" s="111" t="s">
        <v>16</v>
      </c>
      <c r="C25" s="108">
        <v>1.5</v>
      </c>
    </row>
    <row r="26" spans="1:3">
      <c r="A26" s="289"/>
      <c r="B26" s="111" t="s">
        <v>39</v>
      </c>
      <c r="C26" s="108">
        <v>1.6</v>
      </c>
    </row>
    <row r="27" spans="1:3">
      <c r="A27" s="289"/>
      <c r="B27" s="111" t="s">
        <v>40</v>
      </c>
      <c r="C27" s="108">
        <v>1.6</v>
      </c>
    </row>
    <row r="28" spans="1:3">
      <c r="A28" s="289"/>
      <c r="B28" s="111" t="s">
        <v>17</v>
      </c>
      <c r="C28" s="108">
        <v>1.6</v>
      </c>
    </row>
    <row r="29" spans="1:3">
      <c r="A29" s="289"/>
      <c r="B29" s="114" t="s">
        <v>19</v>
      </c>
      <c r="C29" s="108">
        <v>1.6</v>
      </c>
    </row>
    <row r="30" spans="1:3">
      <c r="A30" s="289"/>
      <c r="B30" s="111" t="s">
        <v>20</v>
      </c>
      <c r="C30" s="108">
        <v>1.6</v>
      </c>
    </row>
    <row r="31" spans="1:3">
      <c r="A31" s="289"/>
      <c r="B31" s="111" t="s">
        <v>21</v>
      </c>
      <c r="C31" s="108">
        <v>1.6</v>
      </c>
    </row>
    <row r="32" spans="1:3">
      <c r="A32" s="289"/>
      <c r="B32" s="111" t="s">
        <v>22</v>
      </c>
      <c r="C32" s="108">
        <v>1.6</v>
      </c>
    </row>
    <row r="33" spans="1:3">
      <c r="A33" s="289"/>
      <c r="B33" s="111" t="s">
        <v>23</v>
      </c>
      <c r="C33" s="108">
        <v>1.6</v>
      </c>
    </row>
    <row r="34" spans="1:3">
      <c r="A34" s="289"/>
      <c r="B34" s="111" t="s">
        <v>41</v>
      </c>
      <c r="C34" s="108">
        <v>1.7</v>
      </c>
    </row>
    <row r="35" spans="1:3" ht="15.95" thickBot="1">
      <c r="A35" s="289"/>
      <c r="B35" s="111" t="s">
        <v>42</v>
      </c>
      <c r="C35" s="108">
        <v>1.7</v>
      </c>
    </row>
    <row r="36" spans="1:3">
      <c r="A36" s="291" t="s">
        <v>31</v>
      </c>
      <c r="B36" s="111" t="s">
        <v>43</v>
      </c>
      <c r="C36" s="108">
        <v>1.7</v>
      </c>
    </row>
    <row r="37" spans="1:3">
      <c r="A37" s="289"/>
      <c r="B37" s="114" t="s">
        <v>44</v>
      </c>
      <c r="C37" s="108">
        <v>1.7</v>
      </c>
    </row>
    <row r="38" spans="1:3">
      <c r="A38" s="289"/>
      <c r="B38" s="111" t="s">
        <v>45</v>
      </c>
      <c r="C38" s="108">
        <v>1.7</v>
      </c>
    </row>
    <row r="39" spans="1:3">
      <c r="A39" s="289"/>
      <c r="B39" s="111" t="s">
        <v>24</v>
      </c>
      <c r="C39" s="108">
        <v>1.7</v>
      </c>
    </row>
    <row r="40" spans="1:3" ht="15.95" thickBot="1">
      <c r="A40" s="290"/>
      <c r="B40" s="111" t="s">
        <v>25</v>
      </c>
      <c r="C40" s="108">
        <v>1.7</v>
      </c>
    </row>
    <row r="41" spans="1:3">
      <c r="A41" s="291" t="s">
        <v>31</v>
      </c>
      <c r="B41" s="111" t="s">
        <v>26</v>
      </c>
      <c r="C41" s="108">
        <v>1.7</v>
      </c>
    </row>
    <row r="42" spans="1:3">
      <c r="A42" s="289"/>
      <c r="B42" s="114" t="s">
        <v>27</v>
      </c>
      <c r="C42" s="108">
        <v>1.7</v>
      </c>
    </row>
    <row r="43" spans="1:3">
      <c r="A43" s="289"/>
      <c r="B43" s="111" t="s">
        <v>46</v>
      </c>
      <c r="C43" s="108">
        <v>1.8</v>
      </c>
    </row>
    <row r="44" spans="1:3">
      <c r="A44" s="289"/>
      <c r="B44" s="111" t="s">
        <v>47</v>
      </c>
      <c r="C44" s="108">
        <v>1.8</v>
      </c>
    </row>
    <row r="45" spans="1:3">
      <c r="A45" s="289"/>
      <c r="B45" s="114" t="s">
        <v>48</v>
      </c>
      <c r="C45" s="108">
        <v>1.8</v>
      </c>
    </row>
    <row r="46" spans="1:3">
      <c r="A46" s="289"/>
      <c r="B46" s="114" t="s">
        <v>49</v>
      </c>
      <c r="C46" s="108">
        <v>1.8</v>
      </c>
    </row>
    <row r="47" spans="1:3">
      <c r="A47" s="289"/>
      <c r="B47" s="111" t="s">
        <v>28</v>
      </c>
      <c r="C47" s="108">
        <v>1.8</v>
      </c>
    </row>
    <row r="48" spans="1:3" ht="15.95" thickBot="1">
      <c r="A48" s="289"/>
      <c r="B48" s="112" t="s">
        <v>29</v>
      </c>
      <c r="C48" s="113">
        <v>1.8</v>
      </c>
    </row>
    <row r="49" spans="1:3">
      <c r="A49" s="289"/>
      <c r="B49" s="29" t="s">
        <v>50</v>
      </c>
      <c r="C49" s="36">
        <v>0</v>
      </c>
    </row>
    <row r="50" spans="1:3">
      <c r="A50" s="289"/>
      <c r="B50" s="41"/>
      <c r="C50" s="2"/>
    </row>
    <row r="51" spans="1:3">
      <c r="A51" s="289"/>
      <c r="B51" s="41"/>
      <c r="C51" s="2"/>
    </row>
    <row r="52" spans="1:3">
      <c r="A52" s="289"/>
      <c r="B52" s="41"/>
      <c r="C52" s="2"/>
    </row>
    <row r="53" spans="1:3" ht="15.95" thickBot="1">
      <c r="A53" s="290"/>
      <c r="B53" s="41"/>
      <c r="C53" s="2"/>
    </row>
    <row r="54" spans="1:3" ht="15.95" thickBot="1">
      <c r="A54" s="10"/>
      <c r="B54" s="41"/>
      <c r="C54" s="36"/>
    </row>
    <row r="55" spans="1:3" ht="15.95" thickBot="1">
      <c r="A55" s="10"/>
      <c r="B55" s="41"/>
      <c r="C55" s="36"/>
    </row>
    <row r="56" spans="1:3">
      <c r="B56" s="41"/>
      <c r="C56" s="36"/>
    </row>
    <row r="57" spans="1:3">
      <c r="B57" s="41"/>
      <c r="C57" s="36"/>
    </row>
    <row r="58" spans="1:3">
      <c r="B58" s="41"/>
      <c r="C58" s="36"/>
    </row>
    <row r="59" spans="1:3">
      <c r="B59" s="41"/>
      <c r="C59" s="36"/>
    </row>
    <row r="60" spans="1:3">
      <c r="B60" s="41"/>
      <c r="C60" s="36"/>
    </row>
    <row r="61" spans="1:3">
      <c r="B61" s="41"/>
      <c r="C61" s="36"/>
    </row>
    <row r="62" spans="1:3">
      <c r="B62" s="41"/>
      <c r="C62" s="36"/>
    </row>
    <row r="63" spans="1:3">
      <c r="B63" s="41"/>
      <c r="C63" s="2"/>
    </row>
    <row r="64" spans="1:3">
      <c r="B64" s="41"/>
      <c r="C64" s="2"/>
    </row>
    <row r="65" spans="2:3">
      <c r="B65" s="41"/>
      <c r="C65" s="2"/>
    </row>
    <row r="66" spans="2:3">
      <c r="B66" s="41"/>
      <c r="C66" s="2"/>
    </row>
    <row r="67" spans="2:3">
      <c r="B67" s="41"/>
      <c r="C67" s="2"/>
    </row>
    <row r="68" spans="2:3">
      <c r="B68" s="41"/>
      <c r="C68" s="2"/>
    </row>
    <row r="69" spans="2:3">
      <c r="B69" s="41"/>
      <c r="C69" s="2"/>
    </row>
    <row r="70" spans="2:3">
      <c r="B70" s="41"/>
      <c r="C70" s="2"/>
    </row>
    <row r="71" spans="2:3">
      <c r="B71" s="41"/>
      <c r="C71" s="2"/>
    </row>
    <row r="72" spans="2:3">
      <c r="B72" s="41"/>
      <c r="C72" s="2"/>
    </row>
    <row r="73" spans="2:3">
      <c r="B73" s="41"/>
      <c r="C73" s="2"/>
    </row>
    <row r="74" spans="2:3">
      <c r="B74" s="41"/>
      <c r="C74" s="42"/>
    </row>
    <row r="75" spans="2:3">
      <c r="B75" s="41"/>
      <c r="C75" s="36"/>
    </row>
    <row r="76" spans="2:3">
      <c r="B76" s="41"/>
      <c r="C76" s="36"/>
    </row>
    <row r="77" spans="2:3">
      <c r="B77" s="41"/>
      <c r="C77" s="36"/>
    </row>
    <row r="78" spans="2:3">
      <c r="B78" s="41"/>
      <c r="C78" s="36"/>
    </row>
    <row r="79" spans="2:3">
      <c r="B79" s="41"/>
      <c r="C79" s="2"/>
    </row>
    <row r="80" spans="2:3">
      <c r="B80" s="41"/>
      <c r="C80" s="2"/>
    </row>
    <row r="81" spans="2:3">
      <c r="B81" s="41"/>
      <c r="C81" s="2"/>
    </row>
    <row r="82" spans="2:3">
      <c r="B82" s="41"/>
      <c r="C82" s="2"/>
    </row>
    <row r="83" spans="2:3">
      <c r="B83" s="41"/>
      <c r="C83" s="2"/>
    </row>
    <row r="84" spans="2:3">
      <c r="B84" s="41"/>
      <c r="C84" s="2"/>
    </row>
    <row r="85" spans="2:3">
      <c r="B85" s="41"/>
      <c r="C85" s="2"/>
    </row>
    <row r="86" spans="2:3">
      <c r="B86" s="41"/>
      <c r="C86" s="2"/>
    </row>
    <row r="87" spans="2:3">
      <c r="B87" s="41"/>
      <c r="C87" s="36"/>
    </row>
    <row r="88" spans="2:3">
      <c r="B88" s="41"/>
      <c r="C88" s="36"/>
    </row>
    <row r="89" spans="2:3">
      <c r="B89" s="41"/>
      <c r="C89" s="36"/>
    </row>
    <row r="90" spans="2:3">
      <c r="B90" s="41"/>
      <c r="C90" s="36"/>
    </row>
    <row r="91" spans="2:3">
      <c r="B91" s="41"/>
      <c r="C91" s="36"/>
    </row>
    <row r="92" spans="2:3">
      <c r="B92" s="41"/>
      <c r="C92" s="36"/>
    </row>
    <row r="93" spans="2:3">
      <c r="B93" s="41"/>
      <c r="C93" s="36"/>
    </row>
    <row r="94" spans="2:3">
      <c r="B94" s="41"/>
      <c r="C94" s="36"/>
    </row>
    <row r="95" spans="2:3">
      <c r="B95" s="41"/>
      <c r="C95" s="2"/>
    </row>
    <row r="96" spans="2:3">
      <c r="B96" s="41"/>
      <c r="C96" s="2"/>
    </row>
    <row r="97" spans="2:3">
      <c r="B97" s="41"/>
      <c r="C97" s="2"/>
    </row>
    <row r="98" spans="2:3">
      <c r="B98" s="41"/>
      <c r="C98" s="2"/>
    </row>
    <row r="99" spans="2:3">
      <c r="B99" s="41"/>
      <c r="C99" s="2"/>
    </row>
    <row r="100" spans="2:3">
      <c r="B100" s="41"/>
      <c r="C100" s="2"/>
    </row>
    <row r="101" spans="2:3">
      <c r="B101" s="41"/>
      <c r="C101" s="2"/>
    </row>
    <row r="102" spans="2:3">
      <c r="B102" s="41"/>
      <c r="C102" s="2"/>
    </row>
    <row r="103" spans="2:3">
      <c r="B103" s="41"/>
      <c r="C103" s="2"/>
    </row>
    <row r="104" spans="2:3">
      <c r="B104" s="41"/>
      <c r="C104" s="2"/>
    </row>
    <row r="105" spans="2:3">
      <c r="B105" s="41"/>
      <c r="C105" s="2"/>
    </row>
    <row r="106" spans="2:3">
      <c r="B106" s="41"/>
      <c r="C106" s="2"/>
    </row>
    <row r="107" spans="2:3">
      <c r="B107" s="41"/>
      <c r="C107" s="2"/>
    </row>
    <row r="108" spans="2:3">
      <c r="B108" s="41"/>
      <c r="C108" s="2"/>
    </row>
    <row r="109" spans="2:3">
      <c r="B109" s="41"/>
      <c r="C109" s="2"/>
    </row>
    <row r="110" spans="2:3">
      <c r="B110" s="41"/>
      <c r="C110" s="2"/>
    </row>
    <row r="111" spans="2:3">
      <c r="B111" s="41"/>
      <c r="C111" s="2"/>
    </row>
    <row r="112" spans="2:3">
      <c r="B112" s="41"/>
      <c r="C112" s="2"/>
    </row>
    <row r="113" spans="2:3">
      <c r="B113" s="41"/>
      <c r="C113" s="2"/>
    </row>
    <row r="114" spans="2:3">
      <c r="B114" s="41"/>
      <c r="C114" s="2"/>
    </row>
    <row r="115" spans="2:3">
      <c r="B115" s="41"/>
      <c r="C115" s="2"/>
    </row>
    <row r="116" spans="2:3">
      <c r="B116" s="41"/>
      <c r="C116" s="2"/>
    </row>
    <row r="117" spans="2:3">
      <c r="B117" s="41"/>
      <c r="C117" s="2"/>
    </row>
    <row r="118" spans="2:3">
      <c r="B118" s="41"/>
      <c r="C118" s="2"/>
    </row>
    <row r="119" spans="2:3" ht="15.95" thickBot="1">
      <c r="B119" s="90"/>
      <c r="C119" s="24"/>
    </row>
    <row r="120" spans="2:3">
      <c r="B120" s="41"/>
      <c r="C120" s="2"/>
    </row>
    <row r="121" spans="2:3">
      <c r="B121" s="41"/>
      <c r="C121" s="2"/>
    </row>
    <row r="122" spans="2:3">
      <c r="B122" s="41"/>
      <c r="C122" s="2"/>
    </row>
    <row r="123" spans="2:3">
      <c r="B123" s="41"/>
      <c r="C123" s="2"/>
    </row>
    <row r="124" spans="2:3">
      <c r="B124" s="41"/>
      <c r="C124" s="42"/>
    </row>
    <row r="125" spans="2:3">
      <c r="B125" s="41"/>
      <c r="C125" s="42"/>
    </row>
  </sheetData>
  <autoFilter ref="B2:C2" xr:uid="{C2A9C828-020C-4707-B803-D984DEDBCEE6}">
    <sortState xmlns:xlrd2="http://schemas.microsoft.com/office/spreadsheetml/2017/richdata2" ref="B3:C53">
      <sortCondition descending="1" ref="C2"/>
    </sortState>
  </autoFilter>
  <sortState xmlns:xlrd2="http://schemas.microsoft.com/office/spreadsheetml/2017/richdata2" ref="B3:C48">
    <sortCondition ref="C3:C48"/>
  </sortState>
  <mergeCells count="5">
    <mergeCell ref="A1:C1"/>
    <mergeCell ref="A3:A17"/>
    <mergeCell ref="A18:A35"/>
    <mergeCell ref="A36:A40"/>
    <mergeCell ref="A41:A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8929C-1994-4EC5-9A45-E2642D741C7A}">
  <sheetPr codeName="Feuil18"/>
  <dimension ref="A1:D74"/>
  <sheetViews>
    <sheetView topLeftCell="B1" workbookViewId="0">
      <selection activeCell="B8" sqref="B8"/>
    </sheetView>
  </sheetViews>
  <sheetFormatPr defaultColWidth="11" defaultRowHeight="15.6"/>
  <cols>
    <col min="1" max="1" width="0" hidden="1" customWidth="1"/>
    <col min="2" max="2" width="49.125" bestFit="1" customWidth="1"/>
    <col min="3" max="3" width="13.625" style="1" customWidth="1"/>
  </cols>
  <sheetData>
    <row r="1" spans="1:4" ht="69.75" customHeight="1" thickBot="1">
      <c r="A1" s="287" t="s">
        <v>51</v>
      </c>
      <c r="B1" s="288"/>
      <c r="C1" s="288"/>
      <c r="D1">
        <f>COUNTA(SerieAvantTumblingNatC)</f>
        <v>21</v>
      </c>
    </row>
    <row r="2" spans="1:4" ht="31.5" customHeight="1">
      <c r="B2" s="34" t="s">
        <v>1</v>
      </c>
      <c r="C2" s="34" t="s">
        <v>2</v>
      </c>
    </row>
    <row r="3" spans="1:4">
      <c r="A3" s="420"/>
      <c r="B3" s="107" t="s">
        <v>32</v>
      </c>
      <c r="C3" s="108">
        <v>0.5</v>
      </c>
    </row>
    <row r="4" spans="1:4">
      <c r="A4" s="420"/>
      <c r="B4" s="107" t="s">
        <v>33</v>
      </c>
      <c r="C4" s="108">
        <v>1</v>
      </c>
    </row>
    <row r="5" spans="1:4">
      <c r="A5" s="420"/>
      <c r="B5" s="109" t="s">
        <v>4</v>
      </c>
      <c r="C5" s="108">
        <v>1</v>
      </c>
    </row>
    <row r="6" spans="1:4">
      <c r="A6" s="420"/>
      <c r="B6" s="107" t="s">
        <v>34</v>
      </c>
      <c r="C6" s="108">
        <v>1</v>
      </c>
    </row>
    <row r="7" spans="1:4">
      <c r="A7" s="420"/>
      <c r="B7" s="107" t="s">
        <v>35</v>
      </c>
      <c r="C7" s="108">
        <v>1</v>
      </c>
    </row>
    <row r="8" spans="1:4">
      <c r="A8" s="420"/>
      <c r="B8" s="107" t="s">
        <v>36</v>
      </c>
      <c r="C8" s="108">
        <v>1.2</v>
      </c>
    </row>
    <row r="9" spans="1:4">
      <c r="A9" s="420"/>
      <c r="B9" s="107" t="s">
        <v>37</v>
      </c>
      <c r="C9" s="108">
        <v>1.4</v>
      </c>
    </row>
    <row r="10" spans="1:4">
      <c r="A10" s="420"/>
      <c r="B10" s="107" t="s">
        <v>8</v>
      </c>
      <c r="C10" s="108">
        <v>1.4</v>
      </c>
    </row>
    <row r="11" spans="1:4">
      <c r="A11" s="420"/>
      <c r="B11" s="107" t="s">
        <v>38</v>
      </c>
      <c r="C11" s="108">
        <v>1.4</v>
      </c>
    </row>
    <row r="12" spans="1:4">
      <c r="A12" s="420"/>
      <c r="B12" s="107" t="s">
        <v>39</v>
      </c>
      <c r="C12" s="108">
        <v>1.6</v>
      </c>
    </row>
    <row r="13" spans="1:4">
      <c r="A13" s="420"/>
      <c r="B13" s="107" t="s">
        <v>40</v>
      </c>
      <c r="C13" s="108">
        <v>1.6</v>
      </c>
    </row>
    <row r="14" spans="1:4">
      <c r="A14" s="420"/>
      <c r="B14" s="107" t="s">
        <v>41</v>
      </c>
      <c r="C14" s="108">
        <v>1.7</v>
      </c>
    </row>
    <row r="15" spans="1:4">
      <c r="A15" s="420"/>
      <c r="B15" s="107" t="s">
        <v>42</v>
      </c>
      <c r="C15" s="108">
        <v>1.7</v>
      </c>
    </row>
    <row r="16" spans="1:4">
      <c r="A16" s="420"/>
      <c r="B16" s="107" t="s">
        <v>43</v>
      </c>
      <c r="C16" s="108">
        <v>1.7</v>
      </c>
    </row>
    <row r="17" spans="1:3">
      <c r="A17" s="420"/>
      <c r="B17" s="110" t="s">
        <v>44</v>
      </c>
      <c r="C17" s="108">
        <v>1.7</v>
      </c>
    </row>
    <row r="18" spans="1:3">
      <c r="A18" s="420"/>
      <c r="B18" s="107" t="s">
        <v>45</v>
      </c>
      <c r="C18" s="108">
        <v>1.7</v>
      </c>
    </row>
    <row r="19" spans="1:3">
      <c r="A19" s="420"/>
      <c r="B19" s="107" t="s">
        <v>46</v>
      </c>
      <c r="C19" s="108">
        <v>1.8</v>
      </c>
    </row>
    <row r="20" spans="1:3">
      <c r="A20" s="420"/>
      <c r="B20" s="107" t="s">
        <v>47</v>
      </c>
      <c r="C20" s="108">
        <v>1.8</v>
      </c>
    </row>
    <row r="21" spans="1:3">
      <c r="A21" s="420"/>
      <c r="B21" s="110" t="s">
        <v>48</v>
      </c>
      <c r="C21" s="108">
        <v>1.8</v>
      </c>
    </row>
    <row r="22" spans="1:3">
      <c r="A22" s="420"/>
      <c r="B22" s="194" t="s">
        <v>49</v>
      </c>
      <c r="C22" s="108">
        <v>1.8</v>
      </c>
    </row>
    <row r="23" spans="1:3">
      <c r="A23" s="420"/>
      <c r="B23" s="111" t="s">
        <v>50</v>
      </c>
      <c r="C23" s="108">
        <v>0</v>
      </c>
    </row>
    <row r="24" spans="1:3">
      <c r="A24" s="420"/>
      <c r="B24" s="41"/>
      <c r="C24" s="42"/>
    </row>
    <row r="25" spans="1:3">
      <c r="A25" s="420"/>
      <c r="B25" s="41"/>
      <c r="C25" s="42"/>
    </row>
    <row r="26" spans="1:3">
      <c r="A26" s="420"/>
      <c r="B26" s="41"/>
      <c r="C26" s="42"/>
    </row>
    <row r="27" spans="1:3">
      <c r="A27" s="420"/>
      <c r="B27" s="41"/>
      <c r="C27" s="42"/>
    </row>
    <row r="28" spans="1:3">
      <c r="A28" s="420"/>
      <c r="B28" s="41"/>
      <c r="C28" s="42"/>
    </row>
    <row r="29" spans="1:3">
      <c r="A29" s="420"/>
      <c r="B29" s="41"/>
      <c r="C29" s="42"/>
    </row>
    <row r="30" spans="1:3">
      <c r="A30" s="420"/>
      <c r="B30" s="41"/>
      <c r="C30" s="42"/>
    </row>
    <row r="31" spans="1:3">
      <c r="A31" s="420"/>
      <c r="B31" s="41"/>
      <c r="C31" s="42"/>
    </row>
    <row r="32" spans="1:3">
      <c r="A32" s="420"/>
      <c r="B32" s="41"/>
      <c r="C32" s="42"/>
    </row>
    <row r="33" spans="1:3" ht="15.95" thickBot="1">
      <c r="A33" s="421"/>
      <c r="B33" s="41"/>
      <c r="C33" s="42"/>
    </row>
    <row r="34" spans="1:3" ht="15.95" thickBot="1">
      <c r="A34" s="98"/>
      <c r="B34" s="41"/>
      <c r="C34" s="42"/>
    </row>
    <row r="35" spans="1:3">
      <c r="A35" s="291" t="s">
        <v>18</v>
      </c>
      <c r="B35" s="41"/>
      <c r="C35" s="42"/>
    </row>
    <row r="36" spans="1:3">
      <c r="A36" s="289"/>
      <c r="B36" s="41"/>
      <c r="C36" s="42"/>
    </row>
    <row r="37" spans="1:3">
      <c r="A37" s="289"/>
      <c r="B37" s="41"/>
      <c r="C37" s="42"/>
    </row>
    <row r="38" spans="1:3">
      <c r="A38" s="289"/>
      <c r="B38" s="41"/>
      <c r="C38" s="42"/>
    </row>
    <row r="39" spans="1:3">
      <c r="A39" s="289"/>
      <c r="B39" s="41"/>
      <c r="C39" s="42"/>
    </row>
    <row r="40" spans="1:3">
      <c r="A40" s="289"/>
      <c r="B40" s="41"/>
      <c r="C40" s="42"/>
    </row>
    <row r="41" spans="1:3">
      <c r="A41" s="289"/>
      <c r="B41" s="41"/>
      <c r="C41" s="42"/>
    </row>
    <row r="42" spans="1:3">
      <c r="A42" s="289"/>
      <c r="B42" s="41"/>
      <c r="C42" s="42"/>
    </row>
    <row r="43" spans="1:3">
      <c r="A43" s="289"/>
      <c r="B43" s="41"/>
      <c r="C43" s="42"/>
    </row>
    <row r="44" spans="1:3">
      <c r="A44" s="289"/>
      <c r="B44" s="41"/>
      <c r="C44" s="42"/>
    </row>
    <row r="45" spans="1:3">
      <c r="A45" s="289"/>
      <c r="B45" s="41"/>
      <c r="C45" s="42"/>
    </row>
    <row r="46" spans="1:3">
      <c r="A46" s="289"/>
      <c r="B46" s="41"/>
      <c r="C46" s="42"/>
    </row>
    <row r="47" spans="1:3">
      <c r="A47" s="289"/>
      <c r="B47" s="41"/>
      <c r="C47" s="42"/>
    </row>
    <row r="48" spans="1:3">
      <c r="A48" s="289"/>
      <c r="B48" s="41"/>
      <c r="C48" s="42"/>
    </row>
    <row r="49" spans="1:3">
      <c r="A49" s="289"/>
      <c r="B49" s="41"/>
      <c r="C49" s="42"/>
    </row>
    <row r="50" spans="1:3">
      <c r="A50" s="289"/>
      <c r="B50" s="41"/>
      <c r="C50" s="42"/>
    </row>
    <row r="51" spans="1:3">
      <c r="A51" s="289"/>
      <c r="B51" s="41"/>
      <c r="C51" s="42"/>
    </row>
    <row r="52" spans="1:3">
      <c r="A52" s="289"/>
      <c r="B52" s="41"/>
      <c r="C52" s="42"/>
    </row>
    <row r="53" spans="1:3">
      <c r="A53" s="289"/>
      <c r="B53" s="41"/>
      <c r="C53" s="42"/>
    </row>
    <row r="54" spans="1:3">
      <c r="A54" s="289"/>
      <c r="B54" s="41"/>
      <c r="C54" s="42"/>
    </row>
    <row r="55" spans="1:3">
      <c r="A55" s="289"/>
      <c r="B55" s="41"/>
      <c r="C55" s="42"/>
    </row>
    <row r="56" spans="1:3">
      <c r="A56" s="289"/>
      <c r="B56" s="41"/>
      <c r="C56" s="42"/>
    </row>
    <row r="57" spans="1:3" ht="15.95" thickBot="1">
      <c r="A57" s="289"/>
      <c r="B57" s="41"/>
      <c r="C57" s="42"/>
    </row>
    <row r="58" spans="1:3">
      <c r="A58" s="292" t="s">
        <v>52</v>
      </c>
      <c r="B58" s="41"/>
      <c r="C58" s="42"/>
    </row>
    <row r="59" spans="1:3">
      <c r="A59" s="293"/>
      <c r="B59" s="41"/>
      <c r="C59" s="42"/>
    </row>
    <row r="60" spans="1:3">
      <c r="A60" s="293"/>
      <c r="B60" s="41"/>
      <c r="C60" s="42"/>
    </row>
    <row r="61" spans="1:3">
      <c r="A61" s="293"/>
      <c r="B61" s="41"/>
      <c r="C61" s="42"/>
    </row>
    <row r="62" spans="1:3">
      <c r="A62" s="293"/>
      <c r="B62" s="41"/>
      <c r="C62" s="42"/>
    </row>
    <row r="63" spans="1:3">
      <c r="A63" s="293"/>
      <c r="B63" s="41"/>
      <c r="C63" s="42"/>
    </row>
    <row r="64" spans="1:3">
      <c r="A64" s="293"/>
      <c r="B64" s="41"/>
      <c r="C64" s="42"/>
    </row>
    <row r="65" spans="1:3">
      <c r="A65" s="293"/>
      <c r="B65" s="41"/>
      <c r="C65" s="42"/>
    </row>
    <row r="66" spans="1:3">
      <c r="A66" s="293"/>
      <c r="B66" s="41"/>
      <c r="C66" s="42"/>
    </row>
    <row r="67" spans="1:3">
      <c r="A67" s="293"/>
      <c r="B67" s="41"/>
      <c r="C67" s="42"/>
    </row>
    <row r="68" spans="1:3">
      <c r="A68" s="293"/>
      <c r="B68" s="41"/>
      <c r="C68" s="42"/>
    </row>
    <row r="69" spans="1:3" ht="15.95" thickBot="1">
      <c r="A69" s="294"/>
      <c r="B69" s="41"/>
      <c r="C69" s="42"/>
    </row>
    <row r="70" spans="1:3">
      <c r="A70" s="295"/>
      <c r="B70" s="41"/>
      <c r="C70" s="42"/>
    </row>
    <row r="71" spans="1:3">
      <c r="A71" s="295"/>
      <c r="B71" s="41"/>
      <c r="C71" s="42"/>
    </row>
    <row r="72" spans="1:3" ht="15.95" thickBot="1">
      <c r="B72" s="90"/>
      <c r="C72" s="91"/>
    </row>
    <row r="73" spans="1:3" ht="15.95" thickBot="1">
      <c r="B73" s="90"/>
      <c r="C73" s="91"/>
    </row>
    <row r="74" spans="1:3">
      <c r="B74" s="41"/>
      <c r="C74" s="42"/>
    </row>
  </sheetData>
  <autoFilter ref="B2:C73" xr:uid="{00000000-0009-0000-0000-000007000000}">
    <sortState xmlns:xlrd2="http://schemas.microsoft.com/office/spreadsheetml/2017/richdata2" ref="B3:C73">
      <sortCondition descending="1" ref="C2:C73"/>
    </sortState>
  </autoFilter>
  <sortState xmlns:xlrd2="http://schemas.microsoft.com/office/spreadsheetml/2017/richdata2" ref="B3:C22">
    <sortCondition ref="C3:C22"/>
  </sortState>
  <mergeCells count="5">
    <mergeCell ref="A1:C1"/>
    <mergeCell ref="A3:A33"/>
    <mergeCell ref="A35:A57"/>
    <mergeCell ref="A58:A69"/>
    <mergeCell ref="A70:A7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DD975-D26D-4660-9BE9-CC038930A9AD}">
  <sheetPr codeName="Feuil28">
    <pageSetUpPr fitToPage="1"/>
  </sheetPr>
  <dimension ref="A1:D298"/>
  <sheetViews>
    <sheetView topLeftCell="A280" workbookViewId="0">
      <selection activeCell="A2" sqref="A2:A298"/>
    </sheetView>
  </sheetViews>
  <sheetFormatPr defaultColWidth="8" defaultRowHeight="14.45"/>
  <cols>
    <col min="1" max="1" width="80.5" style="179" bestFit="1" customWidth="1"/>
    <col min="2" max="2" width="21.875" style="179" bestFit="1" customWidth="1"/>
    <col min="3" max="3" width="29.625" style="179" bestFit="1" customWidth="1"/>
    <col min="4" max="16384" width="8" style="179"/>
  </cols>
  <sheetData>
    <row r="1" spans="1:4" ht="15.6">
      <c r="A1" s="178" t="s">
        <v>53</v>
      </c>
      <c r="B1" s="178" t="s">
        <v>54</v>
      </c>
      <c r="C1" s="178" t="s">
        <v>55</v>
      </c>
    </row>
    <row r="2" spans="1:4">
      <c r="A2" s="180" t="s">
        <v>56</v>
      </c>
      <c r="B2" s="180" t="s">
        <v>57</v>
      </c>
      <c r="C2" s="180" t="s">
        <v>58</v>
      </c>
      <c r="D2" s="179" t="str">
        <f>VLOOKUP(A2,'FFGym Clubs'!A:A,1,FALSE)</f>
        <v>A S C A</v>
      </c>
    </row>
    <row r="3" spans="1:4">
      <c r="A3" s="180" t="s">
        <v>59</v>
      </c>
      <c r="B3" s="180" t="s">
        <v>60</v>
      </c>
      <c r="C3" s="180" t="s">
        <v>61</v>
      </c>
      <c r="D3" s="179" t="str">
        <f>VLOOKUP(A3,'FFGym Clubs'!A:A,1,FALSE)</f>
        <v xml:space="preserve">A S COURONNAISE </v>
      </c>
    </row>
    <row r="4" spans="1:4">
      <c r="A4" s="180" t="s">
        <v>62</v>
      </c>
      <c r="B4" s="180" t="s">
        <v>63</v>
      </c>
      <c r="C4" s="180" t="s">
        <v>64</v>
      </c>
      <c r="D4" s="179" t="e">
        <f>VLOOKUP(A4,'FFGym Clubs'!A:A,1,FALSE)</f>
        <v>#N/A</v>
      </c>
    </row>
    <row r="5" spans="1:4">
      <c r="A5" s="180" t="s">
        <v>65</v>
      </c>
      <c r="B5" s="180" t="s">
        <v>66</v>
      </c>
      <c r="C5" s="180" t="s">
        <v>67</v>
      </c>
      <c r="D5" s="179" t="str">
        <f>VLOOKUP(A5,'FFGym Clubs'!A:A,1,FALSE)</f>
        <v>A.S.P.C. GYM'SPORT</v>
      </c>
    </row>
    <row r="6" spans="1:4">
      <c r="A6" s="180" t="s">
        <v>68</v>
      </c>
      <c r="B6" s="180" t="s">
        <v>69</v>
      </c>
      <c r="C6" s="180" t="s">
        <v>70</v>
      </c>
      <c r="D6" s="179" t="str">
        <f>VLOOKUP(A6,'FFGym Clubs'!A:A,1,FALSE)</f>
        <v>ABBEVILLE GYM</v>
      </c>
    </row>
    <row r="7" spans="1:4">
      <c r="A7" s="180" t="s">
        <v>71</v>
      </c>
      <c r="B7" s="180" t="s">
        <v>72</v>
      </c>
      <c r="C7" s="180" t="s">
        <v>73</v>
      </c>
      <c r="D7" s="179" t="str">
        <f>VLOOKUP(A7,'FFGym Clubs'!A:A,1,FALSE)</f>
        <v>AC CHAPELAIN</v>
      </c>
    </row>
    <row r="8" spans="1:4">
      <c r="A8" s="180" t="s">
        <v>74</v>
      </c>
      <c r="B8" s="180" t="s">
        <v>75</v>
      </c>
      <c r="C8" s="180" t="s">
        <v>76</v>
      </c>
      <c r="D8" s="179" t="e">
        <f>VLOOKUP(A8,'FFGym Clubs'!A:A,1,FALSE)</f>
        <v>#N/A</v>
      </c>
    </row>
    <row r="9" spans="1:4">
      <c r="A9" s="180" t="s">
        <v>77</v>
      </c>
      <c r="B9" s="180" t="s">
        <v>78</v>
      </c>
      <c r="C9" s="180" t="s">
        <v>79</v>
      </c>
      <c r="D9" s="179" t="str">
        <f>VLOOKUP(A9,'FFGym Clubs'!A:A,1,FALSE)</f>
        <v>ACRO VOLTIGE</v>
      </c>
    </row>
    <row r="10" spans="1:4">
      <c r="A10" s="180" t="s">
        <v>80</v>
      </c>
      <c r="B10" s="180" t="s">
        <v>81</v>
      </c>
      <c r="C10" s="180" t="s">
        <v>82</v>
      </c>
      <c r="D10" s="179" t="str">
        <f>VLOOKUP(A10,'FFGym Clubs'!A:A,1,FALSE)</f>
        <v>ACTI' GYM CAVAILLON</v>
      </c>
    </row>
    <row r="11" spans="1:4">
      <c r="A11" s="180" t="s">
        <v>83</v>
      </c>
      <c r="B11" s="180" t="s">
        <v>84</v>
      </c>
      <c r="C11" s="180" t="s">
        <v>85</v>
      </c>
      <c r="D11" s="179" t="str">
        <f>VLOOKUP(A11,'FFGym Clubs'!A:A,1,FALSE)</f>
        <v>AG DE LA MONTAGNE</v>
      </c>
    </row>
    <row r="12" spans="1:4">
      <c r="A12" s="180" t="s">
        <v>86</v>
      </c>
      <c r="B12" s="180" t="s">
        <v>87</v>
      </c>
      <c r="C12" s="180" t="s">
        <v>88</v>
      </c>
      <c r="D12" s="179" t="str">
        <f>VLOOKUP(A12,'FFGym Clubs'!A:A,1,FALSE)</f>
        <v>AGM GYM VESOUL</v>
      </c>
    </row>
    <row r="13" spans="1:4">
      <c r="A13" s="180" t="s">
        <v>89</v>
      </c>
      <c r="B13" s="180" t="s">
        <v>90</v>
      </c>
      <c r="C13" s="180" t="s">
        <v>91</v>
      </c>
      <c r="D13" s="179" t="str">
        <f>VLOOKUP(A13,'FFGym Clubs'!A:A,1,FALSE)</f>
        <v>ALBONAISE GYMNASTIQUE DE FRANCONVILLE</v>
      </c>
    </row>
    <row r="14" spans="1:4">
      <c r="A14" s="180" t="s">
        <v>92</v>
      </c>
      <c r="B14" s="180" t="s">
        <v>93</v>
      </c>
      <c r="C14" s="180" t="s">
        <v>94</v>
      </c>
      <c r="D14" s="179" t="str">
        <f>VLOOKUP(A14,'FFGym Clubs'!A:A,1,FALSE)</f>
        <v>ALERTE SAINT GEORGES SUR CHER</v>
      </c>
    </row>
    <row r="15" spans="1:4">
      <c r="A15" s="180" t="s">
        <v>95</v>
      </c>
      <c r="B15" s="180" t="s">
        <v>96</v>
      </c>
      <c r="C15" s="180" t="s">
        <v>97</v>
      </c>
      <c r="D15" s="179" t="str">
        <f>VLOOKUP(A15,'FFGym Clubs'!A:A,1,FALSE)</f>
        <v>ALLIANCE TOURQUENNOISE DE GYMNASTIQUE</v>
      </c>
    </row>
    <row r="16" spans="1:4">
      <c r="A16" s="180" t="s">
        <v>98</v>
      </c>
      <c r="B16" s="180" t="s">
        <v>99</v>
      </c>
      <c r="C16" s="180" t="s">
        <v>100</v>
      </c>
      <c r="D16" s="179" t="str">
        <f>VLOOKUP(A16,'FFGym Clubs'!A:A,1,FALSE)</f>
        <v>AMICALE DE VILLENEUVE LA GARENNE - COURS MUNICIPAL DE GYMNASTIQUE DE VILLENEUVE</v>
      </c>
    </row>
    <row r="17" spans="1:4">
      <c r="A17" s="180" t="s">
        <v>101</v>
      </c>
      <c r="B17" s="180" t="s">
        <v>102</v>
      </c>
      <c r="C17" s="180" t="s">
        <v>103</v>
      </c>
      <c r="D17" s="179" t="str">
        <f>VLOOKUP(A17,'FFGym Clubs'!A:A,1,FALSE)</f>
        <v>AMICALE LAIQUE BILLERE</v>
      </c>
    </row>
    <row r="18" spans="1:4">
      <c r="A18" s="180" t="s">
        <v>104</v>
      </c>
      <c r="B18" s="180" t="s">
        <v>105</v>
      </c>
      <c r="C18" s="180" t="s">
        <v>106</v>
      </c>
      <c r="D18" s="179" t="str">
        <f>VLOOKUP(A18,'FFGym Clubs'!A:A,1,FALSE)</f>
        <v>AMICALE LAIQUE JULES FERRY</v>
      </c>
    </row>
    <row r="19" spans="1:4">
      <c r="A19" s="180" t="s">
        <v>107</v>
      </c>
      <c r="B19" s="180" t="s">
        <v>108</v>
      </c>
      <c r="C19" s="180" t="s">
        <v>109</v>
      </c>
      <c r="D19" s="179" t="str">
        <f>VLOOKUP(A19,'FFGym Clubs'!A:A,1,FALSE)</f>
        <v>AMICALE LAIQUE PARAY</v>
      </c>
    </row>
    <row r="20" spans="1:4">
      <c r="A20" s="180" t="s">
        <v>110</v>
      </c>
      <c r="B20" s="180" t="s">
        <v>111</v>
      </c>
      <c r="C20" s="180" t="s">
        <v>112</v>
      </c>
      <c r="D20" s="179" t="e">
        <f>VLOOKUP(A20,'FFGym Clubs'!A:A,1,FALSE)</f>
        <v>#N/A</v>
      </c>
    </row>
    <row r="21" spans="1:4">
      <c r="A21" s="180" t="s">
        <v>113</v>
      </c>
      <c r="B21" s="180" t="s">
        <v>114</v>
      </c>
      <c r="C21" s="180" t="s">
        <v>115</v>
      </c>
      <c r="D21" s="179" t="str">
        <f>VLOOKUP(A21,'FFGym Clubs'!A:A,1,FALSE)</f>
        <v>ANGERS GYMNASTIQUE</v>
      </c>
    </row>
    <row r="22" spans="1:4">
      <c r="A22" s="180" t="s">
        <v>116</v>
      </c>
      <c r="B22" s="180" t="s">
        <v>117</v>
      </c>
      <c r="C22" s="180" t="s">
        <v>118</v>
      </c>
      <c r="D22" s="179" t="str">
        <f>VLOOKUP(A22,'FFGym Clubs'!A:A,1,FALSE)</f>
        <v>ASS. SPORTIVE FOURCHAMBAULT</v>
      </c>
    </row>
    <row r="23" spans="1:4">
      <c r="A23" s="180" t="s">
        <v>119</v>
      </c>
      <c r="B23" s="180" t="s">
        <v>120</v>
      </c>
      <c r="C23" s="180" t="s">
        <v>121</v>
      </c>
      <c r="D23" s="179" t="str">
        <f>VLOOKUP(A23,'FFGym Clubs'!A:A,1,FALSE)</f>
        <v>ASS. SPORTIVE GUERIGNY URZY</v>
      </c>
    </row>
    <row r="24" spans="1:4">
      <c r="A24" s="180" t="s">
        <v>122</v>
      </c>
      <c r="B24" s="180" t="s">
        <v>123</v>
      </c>
      <c r="C24" s="180" t="s">
        <v>124</v>
      </c>
      <c r="D24" s="179" t="str">
        <f>VLOOKUP(A24,'FFGym Clubs'!A:A,1,FALSE)</f>
        <v>ASS.SPORT.UNION CHEMINOTTE</v>
      </c>
    </row>
    <row r="25" spans="1:4">
      <c r="A25" s="180" t="s">
        <v>125</v>
      </c>
      <c r="B25" s="180" t="s">
        <v>126</v>
      </c>
      <c r="C25" s="180" t="s">
        <v>127</v>
      </c>
      <c r="D25" s="179" t="str">
        <f>VLOOKUP(A25,'FFGym Clubs'!A:A,1,FALSE)</f>
        <v>ASSOCIATION AMICALE SPORTIVE SARCELLES</v>
      </c>
    </row>
    <row r="26" spans="1:4">
      <c r="A26" s="180" t="s">
        <v>128</v>
      </c>
      <c r="B26" s="180" t="s">
        <v>129</v>
      </c>
      <c r="C26" s="180" t="s">
        <v>130</v>
      </c>
      <c r="D26" s="179" t="str">
        <f>VLOOKUP(A26,'FFGym Clubs'!A:A,1,FALSE)</f>
        <v>ASSOCIATION AUXONNAISE DE GYM</v>
      </c>
    </row>
    <row r="27" spans="1:4">
      <c r="A27" s="180" t="s">
        <v>131</v>
      </c>
      <c r="B27" s="180" t="s">
        <v>132</v>
      </c>
      <c r="C27" s="180" t="s">
        <v>133</v>
      </c>
      <c r="D27" s="179" t="str">
        <f>VLOOKUP(A27,'FFGym Clubs'!A:A,1,FALSE)</f>
        <v>ASSOCIATION EN FORM' SECTION GYM</v>
      </c>
    </row>
    <row r="28" spans="1:4">
      <c r="A28" s="180" t="s">
        <v>134</v>
      </c>
      <c r="B28" s="180" t="s">
        <v>135</v>
      </c>
      <c r="C28" s="180" t="s">
        <v>136</v>
      </c>
      <c r="D28" s="179" t="str">
        <f>VLOOKUP(A28,'FFGym Clubs'!A:A,1,FALSE)</f>
        <v>ASSOCIATION GRAINES D'ACROBATES</v>
      </c>
    </row>
    <row r="29" spans="1:4">
      <c r="A29" s="180" t="s">
        <v>137</v>
      </c>
      <c r="B29" s="180" t="s">
        <v>138</v>
      </c>
      <c r="C29" s="180" t="s">
        <v>139</v>
      </c>
      <c r="D29" s="179" t="str">
        <f>VLOOKUP(A29,'FFGym Clubs'!A:A,1,FALSE)</f>
        <v>ASSOCIATION GYMNIQUE  LOUDUNAISE</v>
      </c>
    </row>
    <row r="30" spans="1:4">
      <c r="A30" s="180" t="s">
        <v>140</v>
      </c>
      <c r="B30" s="180" t="s">
        <v>141</v>
      </c>
      <c r="C30" s="180" t="s">
        <v>142</v>
      </c>
      <c r="D30" s="179" t="e">
        <f>VLOOKUP(A30,'FFGym Clubs'!A:A,1,FALSE)</f>
        <v>#N/A</v>
      </c>
    </row>
    <row r="31" spans="1:4">
      <c r="A31" s="180" t="s">
        <v>143</v>
      </c>
      <c r="B31" s="180" t="s">
        <v>144</v>
      </c>
      <c r="C31" s="180" t="s">
        <v>145</v>
      </c>
      <c r="D31" s="179" t="str">
        <f>VLOOKUP(A31,'FFGym Clubs'!A:A,1,FALSE)</f>
        <v>ASSOCIATION GYMNIQUE CHAUVINOISE</v>
      </c>
    </row>
    <row r="32" spans="1:4">
      <c r="A32" s="180" t="s">
        <v>146</v>
      </c>
      <c r="B32" s="180" t="s">
        <v>147</v>
      </c>
      <c r="C32" s="180" t="s">
        <v>148</v>
      </c>
      <c r="D32" s="179" t="str">
        <f>VLOOKUP(A32,'FFGym Clubs'!A:A,1,FALSE)</f>
        <v>ASSOCIATION GYMNIQUE DE BALAGNE</v>
      </c>
    </row>
    <row r="33" spans="1:4">
      <c r="A33" s="180" t="s">
        <v>149</v>
      </c>
      <c r="B33" s="180" t="s">
        <v>150</v>
      </c>
      <c r="C33" s="180" t="s">
        <v>151</v>
      </c>
      <c r="D33" s="179" t="str">
        <f>VLOOKUP(A33,'FFGym Clubs'!A:A,1,FALSE)</f>
        <v>ASSOCIATION GYMNIQUE DE CESSON VERT ST DENIS</v>
      </c>
    </row>
    <row r="34" spans="1:4">
      <c r="A34" s="180" t="s">
        <v>152</v>
      </c>
      <c r="B34" s="180" t="s">
        <v>153</v>
      </c>
      <c r="C34" s="180" t="s">
        <v>154</v>
      </c>
      <c r="D34" s="179" t="str">
        <f>VLOOKUP(A34,'FFGym Clubs'!A:A,1,FALSE)</f>
        <v>ASSOCIATION GYMNIQUE DE LATTES-MAURIN</v>
      </c>
    </row>
    <row r="35" spans="1:4">
      <c r="A35" s="180" t="s">
        <v>155</v>
      </c>
      <c r="B35" s="180" t="s">
        <v>156</v>
      </c>
      <c r="C35" s="180" t="s">
        <v>157</v>
      </c>
      <c r="D35" s="179" t="str">
        <f>VLOOKUP(A35,'FFGym Clubs'!A:A,1,FALSE)</f>
        <v>ASSOCIATION GYMNIQUE DE L'ORGE</v>
      </c>
    </row>
    <row r="36" spans="1:4">
      <c r="A36" s="180" t="s">
        <v>158</v>
      </c>
      <c r="B36" s="180" t="s">
        <v>159</v>
      </c>
      <c r="C36" s="180" t="s">
        <v>160</v>
      </c>
      <c r="D36" s="179" t="str">
        <f>VLOOKUP(A36,'FFGym Clubs'!A:A,1,FALSE)</f>
        <v>ASSOCIATION GYMNIQUE DE PLOUGASTEL</v>
      </c>
    </row>
    <row r="37" spans="1:4">
      <c r="A37" s="180" t="s">
        <v>161</v>
      </c>
      <c r="B37" s="180" t="s">
        <v>162</v>
      </c>
      <c r="C37" s="180" t="s">
        <v>163</v>
      </c>
      <c r="D37" s="179" t="e">
        <f>VLOOKUP(A37,'FFGym Clubs'!A:A,1,FALSE)</f>
        <v>#N/A</v>
      </c>
    </row>
    <row r="38" spans="1:4">
      <c r="A38" s="180" t="s">
        <v>164</v>
      </c>
      <c r="B38" s="180" t="s">
        <v>165</v>
      </c>
      <c r="C38" s="180" t="s">
        <v>166</v>
      </c>
      <c r="D38" s="179" t="str">
        <f>VLOOKUP(A38,'FFGym Clubs'!A:A,1,FALSE)</f>
        <v>ASSOCIATION GYMNIQUE REMOISE</v>
      </c>
    </row>
    <row r="39" spans="1:4">
      <c r="A39" s="180" t="s">
        <v>167</v>
      </c>
      <c r="B39" s="180" t="s">
        <v>168</v>
      </c>
      <c r="C39" s="180" t="s">
        <v>169</v>
      </c>
      <c r="D39" s="179" t="str">
        <f>VLOOKUP(A39,'FFGym Clubs'!A:A,1,FALSE)</f>
        <v>ASSOCIATION MUNICIPALE GYMNIQUE ARQUES</v>
      </c>
    </row>
    <row r="40" spans="1:4">
      <c r="A40" s="180" t="s">
        <v>170</v>
      </c>
      <c r="B40" s="180" t="s">
        <v>171</v>
      </c>
      <c r="C40" s="180" t="s">
        <v>172</v>
      </c>
      <c r="D40" s="179" t="str">
        <f>VLOOKUP(A40,'FFGym Clubs'!A:A,1,FALSE)</f>
        <v>ASSOCIATION SPORTIVE AMBARESIENNE GYM</v>
      </c>
    </row>
    <row r="41" spans="1:4">
      <c r="A41" s="180" t="s">
        <v>173</v>
      </c>
      <c r="B41" s="180" t="s">
        <v>174</v>
      </c>
      <c r="C41" s="180" t="s">
        <v>175</v>
      </c>
      <c r="D41" s="179" t="e">
        <f>VLOOKUP(A41,'FFGym Clubs'!A:A,1,FALSE)</f>
        <v>#N/A</v>
      </c>
    </row>
    <row r="42" spans="1:4">
      <c r="A42" s="180" t="s">
        <v>176</v>
      </c>
      <c r="B42" s="180" t="s">
        <v>177</v>
      </c>
      <c r="C42" s="180" t="s">
        <v>178</v>
      </c>
      <c r="D42" s="179" t="str">
        <f>VLOOKUP(A42,'FFGym Clubs'!A:A,1,FALSE)</f>
        <v>ASSOCIATION SPORTIVE DE SARREGUEMINES</v>
      </c>
    </row>
    <row r="43" spans="1:4">
      <c r="A43" s="180" t="s">
        <v>179</v>
      </c>
      <c r="B43" s="180" t="s">
        <v>180</v>
      </c>
      <c r="C43" s="180" t="s">
        <v>181</v>
      </c>
      <c r="D43" s="179" t="str">
        <f>VLOOKUP(A43,'FFGym Clubs'!A:A,1,FALSE)</f>
        <v>ASSOCIATION SPORTIVE ET CULTURELLE PESSAC ALOUETTE</v>
      </c>
    </row>
    <row r="44" spans="1:4">
      <c r="A44" s="180" t="s">
        <v>182</v>
      </c>
      <c r="B44" s="180" t="s">
        <v>183</v>
      </c>
      <c r="C44" s="180" t="s">
        <v>184</v>
      </c>
      <c r="D44" s="179" t="str">
        <f>VLOOKUP(A44,'FFGym Clubs'!A:A,1,FALSE)</f>
        <v>ASSOCIATION SPORTIVE FLEURANCE GYM</v>
      </c>
    </row>
    <row r="45" spans="1:4">
      <c r="A45" s="180" t="s">
        <v>185</v>
      </c>
      <c r="B45" s="180" t="s">
        <v>186</v>
      </c>
      <c r="C45" s="180" t="s">
        <v>187</v>
      </c>
      <c r="D45" s="179" t="e">
        <f>VLOOKUP(A45,'FFGym Clubs'!A:A,1,FALSE)</f>
        <v>#N/A</v>
      </c>
    </row>
    <row r="46" spans="1:4">
      <c r="A46" s="180" t="s">
        <v>188</v>
      </c>
      <c r="B46" s="180" t="s">
        <v>189</v>
      </c>
      <c r="C46" s="180" t="s">
        <v>190</v>
      </c>
      <c r="D46" s="179" t="str">
        <f>VLOOKUP(A46,'FFGym Clubs'!A:A,1,FALSE)</f>
        <v>ASSOCIATION SPORTIVE GYMNIQUE VILLENAVE D'ORNON</v>
      </c>
    </row>
    <row r="47" spans="1:4">
      <c r="A47" s="180" t="s">
        <v>191</v>
      </c>
      <c r="B47" s="180" t="s">
        <v>192</v>
      </c>
      <c r="C47" s="180" t="s">
        <v>193</v>
      </c>
      <c r="D47" s="179" t="str">
        <f>VLOOKUP(A47,'FFGym Clubs'!A:A,1,FALSE)</f>
        <v>ASSOCIATION SPORTIVE ILLACAISE</v>
      </c>
    </row>
    <row r="48" spans="1:4">
      <c r="A48" s="180" t="s">
        <v>194</v>
      </c>
      <c r="B48" s="180" t="s">
        <v>195</v>
      </c>
      <c r="C48" s="180" t="s">
        <v>196</v>
      </c>
      <c r="D48" s="179" t="str">
        <f>VLOOKUP(A48,'FFGym Clubs'!A:A,1,FALSE)</f>
        <v>ASSOCIATION SPORTIVE LE HAILLAN GYM</v>
      </c>
    </row>
    <row r="49" spans="1:4">
      <c r="A49" s="180" t="s">
        <v>197</v>
      </c>
      <c r="B49" s="180" t="s">
        <v>198</v>
      </c>
      <c r="C49" s="180" t="s">
        <v>199</v>
      </c>
      <c r="D49" s="179" t="str">
        <f>VLOOKUP(A49,'FFGym Clubs'!A:A,1,FALSE)</f>
        <v>ASSOCIATION SPORTIVE LES TAMARIS</v>
      </c>
    </row>
    <row r="50" spans="1:4">
      <c r="A50" s="180" t="s">
        <v>200</v>
      </c>
      <c r="B50" s="180" t="s">
        <v>201</v>
      </c>
      <c r="C50" s="180" t="s">
        <v>202</v>
      </c>
      <c r="D50" s="179" t="str">
        <f>VLOOKUP(A50,'FFGym Clubs'!A:A,1,FALSE)</f>
        <v>ASSOCIATION SPORTIVE MONTFERRANDAISE</v>
      </c>
    </row>
    <row r="51" spans="1:4">
      <c r="A51" s="180" t="s">
        <v>203</v>
      </c>
      <c r="B51" s="180" t="s">
        <v>204</v>
      </c>
      <c r="C51" s="180" t="s">
        <v>205</v>
      </c>
      <c r="D51" s="179" t="e">
        <f>VLOOKUP(A51,'FFGym Clubs'!A:A,1,FALSE)</f>
        <v>#N/A</v>
      </c>
    </row>
    <row r="52" spans="1:4">
      <c r="A52" s="180" t="s">
        <v>206</v>
      </c>
      <c r="B52" s="180" t="s">
        <v>207</v>
      </c>
      <c r="C52" s="180" t="s">
        <v>208</v>
      </c>
      <c r="D52" s="179" t="e">
        <f>VLOOKUP(A52,'FFGym Clubs'!A:A,1,FALSE)</f>
        <v>#N/A</v>
      </c>
    </row>
    <row r="53" spans="1:4">
      <c r="A53" s="180" t="s">
        <v>209</v>
      </c>
      <c r="B53" s="180" t="s">
        <v>210</v>
      </c>
      <c r="C53" s="180" t="s">
        <v>211</v>
      </c>
      <c r="D53" s="179" t="str">
        <f>VLOOKUP(A53,'FFGym Clubs'!A:A,1,FALSE)</f>
        <v>ASSOCIATION TRAMPOGYM SAINT-PAUL</v>
      </c>
    </row>
    <row r="54" spans="1:4">
      <c r="A54" s="180" t="s">
        <v>212</v>
      </c>
      <c r="B54" s="180" t="s">
        <v>213</v>
      </c>
      <c r="C54" s="180" t="s">
        <v>214</v>
      </c>
      <c r="D54" s="179" t="str">
        <f>VLOOKUP(A54,'FFGym Clubs'!A:A,1,FALSE)</f>
        <v>ASTUS SOISY SOUS MONTMORENCY</v>
      </c>
    </row>
    <row r="55" spans="1:4">
      <c r="A55" s="180" t="s">
        <v>215</v>
      </c>
      <c r="B55" s="180" t="s">
        <v>216</v>
      </c>
      <c r="C55" s="180" t="s">
        <v>217</v>
      </c>
      <c r="D55" s="179" t="str">
        <f>VLOOKUP(A55,'FFGym Clubs'!A:A,1,FALSE)</f>
        <v>AVANT GARDE DE TERVES</v>
      </c>
    </row>
    <row r="56" spans="1:4">
      <c r="A56" s="180" t="s">
        <v>218</v>
      </c>
      <c r="B56" s="180" t="s">
        <v>219</v>
      </c>
      <c r="C56" s="180" t="s">
        <v>220</v>
      </c>
      <c r="D56" s="179" t="str">
        <f>VLOOKUP(A56,'FFGym Clubs'!A:A,1,FALSE)</f>
        <v>AVANT GARDE DU MANS</v>
      </c>
    </row>
    <row r="57" spans="1:4">
      <c r="A57" s="180" t="s">
        <v>221</v>
      </c>
      <c r="B57" s="180" t="s">
        <v>222</v>
      </c>
      <c r="C57" s="180" t="s">
        <v>223</v>
      </c>
      <c r="D57" s="179" t="e">
        <f>VLOOKUP(A57,'FFGym Clubs'!A:A,1,FALSE)</f>
        <v>#N/A</v>
      </c>
    </row>
    <row r="58" spans="1:4">
      <c r="A58" s="180" t="s">
        <v>224</v>
      </c>
      <c r="B58" s="180" t="s">
        <v>225</v>
      </c>
      <c r="C58" s="180" t="s">
        <v>226</v>
      </c>
      <c r="D58" s="179" t="str">
        <f>VLOOKUP(A58,'FFGym Clubs'!A:A,1,FALSE)</f>
        <v>AVENIR COLMAR</v>
      </c>
    </row>
    <row r="59" spans="1:4">
      <c r="A59" s="180" t="s">
        <v>227</v>
      </c>
      <c r="B59" s="180" t="s">
        <v>228</v>
      </c>
      <c r="C59" s="180" t="s">
        <v>229</v>
      </c>
      <c r="D59" s="179" t="str">
        <f>VLOOKUP(A59,'FFGym Clubs'!A:A,1,FALSE)</f>
        <v>AVENIR DU HOULME</v>
      </c>
    </row>
    <row r="60" spans="1:4">
      <c r="A60" s="180" t="s">
        <v>230</v>
      </c>
      <c r="B60" s="180" t="s">
        <v>231</v>
      </c>
      <c r="C60" s="180" t="s">
        <v>232</v>
      </c>
      <c r="D60" s="179" t="str">
        <f>VLOOKUP(A60,'FFGym Clubs'!A:A,1,FALSE)</f>
        <v>AVENIR EVIANAIS</v>
      </c>
    </row>
    <row r="61" spans="1:4">
      <c r="A61" s="180" t="s">
        <v>233</v>
      </c>
      <c r="B61" s="180" t="s">
        <v>234</v>
      </c>
      <c r="C61" s="180" t="s">
        <v>235</v>
      </c>
      <c r="D61" s="179" t="str">
        <f>VLOOKUP(A61,'FFGym Clubs'!A:A,1,FALSE)</f>
        <v>AVENIR GESSIEN DE THOIRY</v>
      </c>
    </row>
    <row r="62" spans="1:4">
      <c r="A62" s="180" t="s">
        <v>236</v>
      </c>
      <c r="B62" s="180" t="s">
        <v>237</v>
      </c>
      <c r="C62" s="180" t="s">
        <v>238</v>
      </c>
      <c r="D62" s="179" t="e">
        <f>VLOOKUP(A62,'FFGym Clubs'!A:A,1,FALSE)</f>
        <v>#N/A</v>
      </c>
    </row>
    <row r="63" spans="1:4">
      <c r="A63" s="180" t="s">
        <v>239</v>
      </c>
      <c r="B63" s="180" t="s">
        <v>240</v>
      </c>
      <c r="C63" s="180" t="s">
        <v>241</v>
      </c>
      <c r="D63" s="179" t="str">
        <f>VLOOKUP(A63,'FFGym Clubs'!A:A,1,FALSE)</f>
        <v>AVENIR GYMNIQUE LURE</v>
      </c>
    </row>
    <row r="64" spans="1:4">
      <c r="A64" s="180" t="s">
        <v>242</v>
      </c>
      <c r="B64" s="180" t="s">
        <v>243</v>
      </c>
      <c r="C64" s="180" t="s">
        <v>244</v>
      </c>
      <c r="D64" s="179" t="str">
        <f>VLOOKUP(A64,'FFGym Clubs'!A:A,1,FALSE)</f>
        <v>AVENIR GYMNIQUE ORANGEOIS</v>
      </c>
    </row>
    <row r="65" spans="1:4">
      <c r="A65" s="180" t="s">
        <v>245</v>
      </c>
      <c r="B65" s="180" t="s">
        <v>246</v>
      </c>
      <c r="C65" s="180" t="s">
        <v>247</v>
      </c>
      <c r="D65" s="179" t="str">
        <f>VLOOKUP(A65,'FFGym Clubs'!A:A,1,FALSE)</f>
        <v>AVENIR LA REDONNAISE GYMNASTIQUE</v>
      </c>
    </row>
    <row r="66" spans="1:4">
      <c r="A66" s="180" t="s">
        <v>248</v>
      </c>
      <c r="B66" s="180" t="s">
        <v>249</v>
      </c>
      <c r="C66" s="180" t="s">
        <v>250</v>
      </c>
      <c r="D66" s="179" t="e">
        <f>VLOOKUP(A66,'FFGym Clubs'!A:A,1,FALSE)</f>
        <v>#N/A</v>
      </c>
    </row>
    <row r="67" spans="1:4">
      <c r="A67" s="180" t="s">
        <v>251</v>
      </c>
      <c r="B67" s="180" t="s">
        <v>252</v>
      </c>
      <c r="C67" s="180" t="s">
        <v>253</v>
      </c>
      <c r="D67" s="179" t="str">
        <f>VLOOKUP(A67,'FFGym Clubs'!A:A,1,FALSE)</f>
        <v>BASTIA TEAM GYM</v>
      </c>
    </row>
    <row r="68" spans="1:4">
      <c r="A68" s="180" t="s">
        <v>254</v>
      </c>
      <c r="B68" s="180" t="s">
        <v>255</v>
      </c>
      <c r="C68" s="180" t="s">
        <v>256</v>
      </c>
      <c r="D68" s="179" t="str">
        <f>VLOOKUP(A68,'FFGym Clubs'!A:A,1,FALSE)</f>
        <v>BEAUSEJOUR LES SABLES</v>
      </c>
    </row>
    <row r="69" spans="1:4">
      <c r="A69" s="180" t="s">
        <v>257</v>
      </c>
      <c r="B69" s="180" t="s">
        <v>258</v>
      </c>
      <c r="C69" s="180" t="s">
        <v>259</v>
      </c>
      <c r="D69" s="179" t="str">
        <f>VLOOKUP(A69,'FFGym Clubs'!A:A,1,FALSE)</f>
        <v>BELFORT GYMNASTIQUE</v>
      </c>
    </row>
    <row r="70" spans="1:4">
      <c r="A70" s="180" t="s">
        <v>260</v>
      </c>
      <c r="B70" s="180" t="s">
        <v>261</v>
      </c>
      <c r="C70" s="180" t="s">
        <v>262</v>
      </c>
      <c r="D70" s="179" t="e">
        <f>VLOOKUP(A70,'FFGym Clubs'!A:A,1,FALSE)</f>
        <v>#N/A</v>
      </c>
    </row>
    <row r="71" spans="1:4">
      <c r="A71" s="180" t="s">
        <v>263</v>
      </c>
      <c r="B71" s="180" t="s">
        <v>264</v>
      </c>
      <c r="C71" s="180" t="s">
        <v>265</v>
      </c>
      <c r="D71" s="179" t="e">
        <f>VLOOKUP(A71,'FFGym Clubs'!A:A,1,FALSE)</f>
        <v>#N/A</v>
      </c>
    </row>
    <row r="72" spans="1:4">
      <c r="A72" s="180" t="s">
        <v>266</v>
      </c>
      <c r="B72" s="180" t="s">
        <v>267</v>
      </c>
      <c r="C72" s="180" t="s">
        <v>268</v>
      </c>
      <c r="D72" s="179" t="str">
        <f>VLOOKUP(A72,'FFGym Clubs'!A:A,1,FALSE)</f>
        <v>CABRI MELLOIS</v>
      </c>
    </row>
    <row r="73" spans="1:4">
      <c r="A73" s="180" t="s">
        <v>269</v>
      </c>
      <c r="B73" s="180" t="s">
        <v>270</v>
      </c>
      <c r="C73" s="180" t="s">
        <v>271</v>
      </c>
      <c r="D73" s="179" t="str">
        <f>VLOOKUP(A73,'FFGym Clubs'!A:A,1,FALSE)</f>
        <v>CARCASSONNE OLYMPIQUE SECTION GYMNASTIQUE</v>
      </c>
    </row>
    <row r="74" spans="1:4">
      <c r="A74" s="180" t="s">
        <v>272</v>
      </c>
      <c r="B74" s="180" t="s">
        <v>273</v>
      </c>
      <c r="C74" s="180" t="s">
        <v>274</v>
      </c>
      <c r="D74" s="179" t="e">
        <f>VLOOKUP(A74,'FFGym Clubs'!A:A,1,FALSE)</f>
        <v>#N/A</v>
      </c>
    </row>
    <row r="75" spans="1:4">
      <c r="A75" s="180" t="s">
        <v>275</v>
      </c>
      <c r="B75" s="180" t="s">
        <v>276</v>
      </c>
      <c r="C75" s="180" t="s">
        <v>277</v>
      </c>
      <c r="D75" s="179" t="e">
        <f>VLOOKUP(A75,'FFGym Clubs'!A:A,1,FALSE)</f>
        <v>#N/A</v>
      </c>
    </row>
    <row r="76" spans="1:4">
      <c r="A76" s="180" t="s">
        <v>278</v>
      </c>
      <c r="B76" s="180" t="s">
        <v>279</v>
      </c>
      <c r="C76" s="180" t="s">
        <v>280</v>
      </c>
      <c r="D76" s="179" t="str">
        <f>VLOOKUP(A76,'FFGym Clubs'!A:A,1,FALSE)</f>
        <v>CERCLE JULES FERRY</v>
      </c>
    </row>
    <row r="77" spans="1:4">
      <c r="A77" s="180" t="s">
        <v>281</v>
      </c>
      <c r="B77" s="180" t="s">
        <v>282</v>
      </c>
      <c r="C77" s="180" t="s">
        <v>283</v>
      </c>
      <c r="D77" s="179" t="e">
        <f>VLOOKUP(A77,'FFGym Clubs'!A:A,1,FALSE)</f>
        <v>#N/A</v>
      </c>
    </row>
    <row r="78" spans="1:4">
      <c r="A78" s="180" t="s">
        <v>284</v>
      </c>
      <c r="B78" s="180" t="s">
        <v>285</v>
      </c>
      <c r="C78" s="180" t="s">
        <v>286</v>
      </c>
      <c r="D78" s="179" t="e">
        <f>VLOOKUP(A78,'FFGym Clubs'!A:A,1,FALSE)</f>
        <v>#N/A</v>
      </c>
    </row>
    <row r="79" spans="1:4">
      <c r="A79" s="180" t="s">
        <v>287</v>
      </c>
      <c r="B79" s="180" t="s">
        <v>288</v>
      </c>
      <c r="C79" s="180" t="s">
        <v>289</v>
      </c>
      <c r="D79" s="179" t="str">
        <f>VLOOKUP(A79,'FFGym Clubs'!A:A,1,FALSE)</f>
        <v>CERCLE SPORTIF LAIC</v>
      </c>
    </row>
    <row r="80" spans="1:4">
      <c r="A80" s="180" t="s">
        <v>290</v>
      </c>
      <c r="B80" s="180" t="s">
        <v>291</v>
      </c>
      <c r="C80" s="180" t="s">
        <v>292</v>
      </c>
      <c r="D80" s="179" t="str">
        <f>VLOOKUP(A80,'FFGym Clubs'!A:A,1,FALSE)</f>
        <v>CLUB ATHLETIQUE BEGLAIS</v>
      </c>
    </row>
    <row r="81" spans="1:4">
      <c r="A81" s="180" t="s">
        <v>293</v>
      </c>
      <c r="B81" s="180" t="s">
        <v>294</v>
      </c>
      <c r="C81" s="180" t="s">
        <v>295</v>
      </c>
      <c r="D81" s="179" t="str">
        <f>VLOOKUP(A81,'FFGym Clubs'!A:A,1,FALSE)</f>
        <v>CLUB DE GYMNASTIQUE DE HERMES</v>
      </c>
    </row>
    <row r="82" spans="1:4">
      <c r="A82" s="180" t="s">
        <v>296</v>
      </c>
      <c r="B82" s="180" t="s">
        <v>297</v>
      </c>
      <c r="C82" s="180" t="s">
        <v>298</v>
      </c>
      <c r="D82" s="179" t="e">
        <f>VLOOKUP(A82,'FFGym Clubs'!A:A,1,FALSE)</f>
        <v>#N/A</v>
      </c>
    </row>
    <row r="83" spans="1:4">
      <c r="A83" s="180" t="s">
        <v>299</v>
      </c>
      <c r="B83" s="180" t="s">
        <v>300</v>
      </c>
      <c r="C83" s="180" t="s">
        <v>301</v>
      </c>
      <c r="D83" s="179" t="e">
        <f>VLOOKUP(A83,'FFGym Clubs'!A:A,1,FALSE)</f>
        <v>#N/A</v>
      </c>
    </row>
    <row r="84" spans="1:4">
      <c r="A84" s="180" t="s">
        <v>302</v>
      </c>
      <c r="B84" s="180" t="s">
        <v>303</v>
      </c>
      <c r="C84" s="180" t="s">
        <v>304</v>
      </c>
      <c r="D84" s="179" t="str">
        <f>VLOOKUP(A84,'FFGym Clubs'!A:A,1,FALSE)</f>
        <v>CLUB DEPARTEMENTAL DE GYMNASTIQUE GIRONDE</v>
      </c>
    </row>
    <row r="85" spans="1:4">
      <c r="A85" s="180" t="s">
        <v>305</v>
      </c>
      <c r="B85" s="180" t="s">
        <v>306</v>
      </c>
      <c r="C85" s="180" t="s">
        <v>307</v>
      </c>
      <c r="D85" s="179" t="str">
        <f>VLOOKUP(A85,'FFGym Clubs'!A:A,1,FALSE)</f>
        <v>CLUB GROUP'OMNISPORT de ST JULIEN L'ARS</v>
      </c>
    </row>
    <row r="86" spans="1:4">
      <c r="A86" s="180" t="s">
        <v>308</v>
      </c>
      <c r="B86" s="180" t="s">
        <v>309</v>
      </c>
      <c r="C86" s="180" t="s">
        <v>310</v>
      </c>
      <c r="D86" s="179" t="str">
        <f>VLOOKUP(A86,'FFGym Clubs'!A:A,1,FALSE)</f>
        <v>CLUB GYMNIQUE DE BONNEVEINE MARSEILLE</v>
      </c>
    </row>
    <row r="87" spans="1:4">
      <c r="A87" s="180" t="s">
        <v>311</v>
      </c>
      <c r="B87" s="180" t="s">
        <v>312</v>
      </c>
      <c r="C87" s="180" t="s">
        <v>313</v>
      </c>
      <c r="D87" s="179" t="str">
        <f>VLOOKUP(A87,'FFGym Clubs'!A:A,1,FALSE)</f>
        <v>CLUB GYMNIQUE DE LASSIGNY</v>
      </c>
    </row>
    <row r="88" spans="1:4">
      <c r="A88" s="180" t="s">
        <v>314</v>
      </c>
      <c r="B88" s="180" t="s">
        <v>315</v>
      </c>
      <c r="C88" s="180" t="s">
        <v>316</v>
      </c>
      <c r="D88" s="179" t="str">
        <f>VLOOKUP(A88,'FFGym Clubs'!A:A,1,FALSE)</f>
        <v>CLUB GYMNIQUE DE NEUILLY SUR MARNE</v>
      </c>
    </row>
    <row r="89" spans="1:4">
      <c r="A89" s="180" t="s">
        <v>317</v>
      </c>
      <c r="B89" s="180" t="s">
        <v>318</v>
      </c>
      <c r="C89" s="180" t="s">
        <v>310</v>
      </c>
      <c r="D89" s="179" t="str">
        <f>VLOOKUP(A89,'FFGym Clubs'!A:A,1,FALSE)</f>
        <v>CLUB GYMNIQUE DE SAINT GINIEZ</v>
      </c>
    </row>
    <row r="90" spans="1:4">
      <c r="A90" s="180" t="s">
        <v>319</v>
      </c>
      <c r="B90" s="180" t="s">
        <v>320</v>
      </c>
      <c r="C90" s="180" t="s">
        <v>321</v>
      </c>
      <c r="D90" s="179" t="str">
        <f>VLOOKUP(A90,'FFGym Clubs'!A:A,1,FALSE)</f>
        <v>CLUB GYMNIQUE DE SAINT PIERRE REUNION</v>
      </c>
    </row>
    <row r="91" spans="1:4">
      <c r="A91" s="180" t="s">
        <v>322</v>
      </c>
      <c r="B91" s="180" t="s">
        <v>323</v>
      </c>
      <c r="C91" s="180" t="s">
        <v>324</v>
      </c>
      <c r="D91" s="179" t="str">
        <f>VLOOKUP(A91,'FFGym Clubs'!A:A,1,FALSE)</f>
        <v>CLUB GYMNIQUE ERMONT</v>
      </c>
    </row>
    <row r="92" spans="1:4">
      <c r="A92" s="180" t="s">
        <v>325</v>
      </c>
      <c r="B92" s="180" t="s">
        <v>326</v>
      </c>
      <c r="C92" s="180" t="s">
        <v>327</v>
      </c>
      <c r="D92" s="179" t="str">
        <f>VLOOKUP(A92,'FFGym Clubs'!A:A,1,FALSE)</f>
        <v>CLUB GYMNIQUE LANGROIS</v>
      </c>
    </row>
    <row r="93" spans="1:4">
      <c r="A93" s="180" t="s">
        <v>328</v>
      </c>
      <c r="B93" s="180" t="s">
        <v>329</v>
      </c>
      <c r="C93" s="180" t="s">
        <v>330</v>
      </c>
      <c r="D93" s="179" t="str">
        <f>VLOOKUP(A93,'FFGym Clubs'!A:A,1,FALSE)</f>
        <v>CLUB GYMNIQUE RILLIEUX</v>
      </c>
    </row>
    <row r="94" spans="1:4">
      <c r="A94" s="180" t="s">
        <v>331</v>
      </c>
      <c r="B94" s="180" t="s">
        <v>332</v>
      </c>
      <c r="C94" s="180" t="s">
        <v>333</v>
      </c>
      <c r="D94" s="179" t="str">
        <f>VLOOKUP(A94,'FFGym Clubs'!A:A,1,FALSE)</f>
        <v>CLUB L'ISLOIS DE GYMNASTIQUE</v>
      </c>
    </row>
    <row r="95" spans="1:4">
      <c r="A95" s="180" t="s">
        <v>334</v>
      </c>
      <c r="B95" s="180" t="s">
        <v>335</v>
      </c>
      <c r="C95" s="180" t="s">
        <v>336</v>
      </c>
      <c r="D95" s="179" t="str">
        <f>VLOOKUP(A95,'FFGym Clubs'!A:A,1,FALSE)</f>
        <v>CLUB MARIGNANAIS DES SPORTS DE GYMNASTIQUE</v>
      </c>
    </row>
    <row r="96" spans="1:4">
      <c r="A96" s="180" t="s">
        <v>337</v>
      </c>
      <c r="B96" s="180" t="s">
        <v>338</v>
      </c>
      <c r="C96" s="180" t="s">
        <v>339</v>
      </c>
      <c r="D96" s="179" t="str">
        <f>VLOOKUP(A96,'FFGym Clubs'!A:A,1,FALSE)</f>
        <v>CLUB OLYMPIQUE MULTISPORTS BAGNEUX</v>
      </c>
    </row>
    <row r="97" spans="1:4">
      <c r="A97" s="180" t="s">
        <v>340</v>
      </c>
      <c r="B97" s="180" t="s">
        <v>341</v>
      </c>
      <c r="C97" s="180" t="s">
        <v>342</v>
      </c>
      <c r="D97" s="179" t="str">
        <f>VLOOKUP(A97,'FFGym Clubs'!A:A,1,FALSE)</f>
        <v>CLUB SPORTIF ARTISTIQUE DE LA DEFENSE - CHATELLERAULT</v>
      </c>
    </row>
    <row r="98" spans="1:4">
      <c r="A98" s="180" t="s">
        <v>343</v>
      </c>
      <c r="B98" s="180" t="s">
        <v>344</v>
      </c>
      <c r="C98" s="180" t="s">
        <v>345</v>
      </c>
      <c r="D98" s="179" t="str">
        <f>VLOOKUP(A98,'FFGym Clubs'!A:A,1,FALSE)</f>
        <v>CLUB SPORTIF BETTON</v>
      </c>
    </row>
    <row r="99" spans="1:4">
      <c r="A99" s="180" t="s">
        <v>346</v>
      </c>
      <c r="B99" s="180" t="s">
        <v>347</v>
      </c>
      <c r="C99" s="180" t="s">
        <v>348</v>
      </c>
      <c r="D99" s="179" t="str">
        <f>VLOOKUP(A99,'FFGym Clubs'!A:A,1,FALSE)</f>
        <v>CLUB SPORTIF DE MARDEUIL</v>
      </c>
    </row>
    <row r="100" spans="1:4">
      <c r="A100" s="180" t="s">
        <v>349</v>
      </c>
      <c r="B100" s="180" t="s">
        <v>350</v>
      </c>
      <c r="C100" s="180" t="s">
        <v>351</v>
      </c>
      <c r="D100" s="179" t="str">
        <f>VLOOKUP(A100,'FFGym Clubs'!A:A,1,FALSE)</f>
        <v>CLUB SPORTIF MUNICIPAL DE GYMNASTIQUE EPINAY SOUS SENART</v>
      </c>
    </row>
    <row r="101" spans="1:4">
      <c r="A101" s="180" t="s">
        <v>352</v>
      </c>
      <c r="B101" s="180" t="s">
        <v>353</v>
      </c>
      <c r="C101" s="180" t="s">
        <v>354</v>
      </c>
      <c r="D101" s="179" t="e">
        <f>VLOOKUP(A101,'FFGym Clubs'!A:A,1,FALSE)</f>
        <v>#N/A</v>
      </c>
    </row>
    <row r="102" spans="1:4">
      <c r="A102" s="180" t="s">
        <v>355</v>
      </c>
      <c r="B102" s="180" t="s">
        <v>356</v>
      </c>
      <c r="C102" s="180" t="s">
        <v>357</v>
      </c>
      <c r="D102" s="179" t="str">
        <f>VLOOKUP(A102,'FFGym Clubs'!A:A,1,FALSE)</f>
        <v>CLUB SPORTIF VILLEPINTE GYMNASTIQUE</v>
      </c>
    </row>
    <row r="103" spans="1:4">
      <c r="A103" s="180" t="s">
        <v>358</v>
      </c>
      <c r="B103" s="180" t="s">
        <v>359</v>
      </c>
      <c r="C103" s="180" t="s">
        <v>360</v>
      </c>
      <c r="D103" s="179" t="e">
        <f>VLOOKUP(A103,'FFGym Clubs'!A:A,1,FALSE)</f>
        <v>#N/A</v>
      </c>
    </row>
    <row r="104" spans="1:4">
      <c r="A104" s="180" t="s">
        <v>361</v>
      </c>
      <c r="B104" s="180" t="s">
        <v>362</v>
      </c>
      <c r="C104" s="180" t="s">
        <v>363</v>
      </c>
      <c r="D104" s="179" t="e">
        <f>VLOOKUP(A104,'FFGym Clubs'!A:A,1,FALSE)</f>
        <v>#N/A</v>
      </c>
    </row>
    <row r="105" spans="1:4">
      <c r="A105" s="180" t="s">
        <v>364</v>
      </c>
      <c r="B105" s="180" t="s">
        <v>365</v>
      </c>
      <c r="C105" s="180" t="s">
        <v>366</v>
      </c>
      <c r="D105" s="179" t="str">
        <f>VLOOKUP(A105,'FFGym Clubs'!A:A,1,FALSE)</f>
        <v>DEFENSE AMBLAINVILLE</v>
      </c>
    </row>
    <row r="106" spans="1:4">
      <c r="A106" s="180" t="s">
        <v>367</v>
      </c>
      <c r="B106" s="180" t="s">
        <v>368</v>
      </c>
      <c r="C106" s="180" t="s">
        <v>369</v>
      </c>
      <c r="D106" s="179" t="str">
        <f>VLOOKUP(A106,'FFGym Clubs'!A:A,1,FALSE)</f>
        <v>DINARD-GYM</v>
      </c>
    </row>
    <row r="107" spans="1:4">
      <c r="A107" s="180" t="s">
        <v>370</v>
      </c>
      <c r="B107" s="180" t="s">
        <v>371</v>
      </c>
      <c r="C107" s="180" t="s">
        <v>372</v>
      </c>
      <c r="D107" s="179" t="str">
        <f>VLOOKUP(A107,'FFGym Clubs'!A:A,1,FALSE)</f>
        <v>E. S. M. G-O</v>
      </c>
    </row>
    <row r="108" spans="1:4">
      <c r="A108" s="180" t="s">
        <v>373</v>
      </c>
      <c r="B108" s="180" t="s">
        <v>374</v>
      </c>
      <c r="C108" s="180" t="s">
        <v>375</v>
      </c>
      <c r="D108" s="179" t="str">
        <f>VLOOKUP(A108,'FFGym Clubs'!A:A,1,FALSE)</f>
        <v>E.S.M. GYM CHALLANS</v>
      </c>
    </row>
    <row r="109" spans="1:4">
      <c r="A109" s="180" t="s">
        <v>376</v>
      </c>
      <c r="B109" s="180" t="s">
        <v>377</v>
      </c>
      <c r="C109" s="180" t="s">
        <v>378</v>
      </c>
      <c r="D109" s="179" t="str">
        <f>VLOOKUP(A109,'FFGym Clubs'!A:A,1,FALSE)</f>
        <v>ELAN GYMNIQUE DE BLAGNAC</v>
      </c>
    </row>
    <row r="110" spans="1:4">
      <c r="A110" s="180" t="s">
        <v>379</v>
      </c>
      <c r="B110" s="180" t="s">
        <v>380</v>
      </c>
      <c r="C110" s="180" t="s">
        <v>381</v>
      </c>
      <c r="D110" s="179" t="str">
        <f>VLOOKUP(A110,'FFGym Clubs'!A:A,1,FALSE)</f>
        <v>ELAN GYMNIQUE DE SEVRAN</v>
      </c>
    </row>
    <row r="111" spans="1:4">
      <c r="A111" s="180" t="s">
        <v>382</v>
      </c>
      <c r="B111" s="180" t="s">
        <v>383</v>
      </c>
      <c r="C111" s="180" t="s">
        <v>384</v>
      </c>
      <c r="D111" s="179" t="str">
        <f>VLOOKUP(A111,'FFGym Clubs'!A:A,1,FALSE)</f>
        <v>ELAN MORTAGNAIS</v>
      </c>
    </row>
    <row r="112" spans="1:4">
      <c r="A112" s="180" t="s">
        <v>385</v>
      </c>
      <c r="B112" s="180" t="s">
        <v>386</v>
      </c>
      <c r="C112" s="180" t="s">
        <v>387</v>
      </c>
      <c r="D112" s="179" t="str">
        <f>VLOOKUP(A112,'FFGym Clubs'!A:A,1,FALSE)</f>
        <v>ELGAR GYM</v>
      </c>
    </row>
    <row r="113" spans="1:4">
      <c r="A113" s="180" t="s">
        <v>388</v>
      </c>
      <c r="B113" s="180" t="s">
        <v>389</v>
      </c>
      <c r="C113" s="180" t="s">
        <v>390</v>
      </c>
      <c r="D113" s="179" t="str">
        <f>VLOOKUP(A113,'FFGym Clubs'!A:A,1,FALSE)</f>
        <v>ELITE GYM VILLEFRANCHE</v>
      </c>
    </row>
    <row r="114" spans="1:4">
      <c r="A114" s="180" t="s">
        <v>391</v>
      </c>
      <c r="B114" s="180" t="s">
        <v>392</v>
      </c>
      <c r="C114" s="180" t="s">
        <v>393</v>
      </c>
      <c r="D114" s="179" t="str">
        <f>VLOOKUP(A114,'FFGym Clubs'!A:A,1,FALSE)</f>
        <v>ENFANCE ET GYMNASTIQUE DE DIEUZE</v>
      </c>
    </row>
    <row r="115" spans="1:4">
      <c r="A115" s="180" t="s">
        <v>394</v>
      </c>
      <c r="B115" s="180" t="s">
        <v>395</v>
      </c>
      <c r="C115" s="180" t="s">
        <v>396</v>
      </c>
      <c r="D115" s="179" t="str">
        <f>VLOOKUP(A115,'FFGym Clubs'!A:A,1,FALSE)</f>
        <v>ENFANTS DU REVARD AIX LES BAINS</v>
      </c>
    </row>
    <row r="116" spans="1:4">
      <c r="A116" s="180" t="s">
        <v>397</v>
      </c>
      <c r="B116" s="180" t="s">
        <v>398</v>
      </c>
      <c r="C116" s="180" t="s">
        <v>399</v>
      </c>
      <c r="D116" s="179" t="str">
        <f>VLOOKUP(A116,'FFGym Clubs'!A:A,1,FALSE)</f>
        <v>ENTENTE GYMNIQUE DEODATIENNE</v>
      </c>
    </row>
    <row r="117" spans="1:4">
      <c r="A117" s="180" t="s">
        <v>400</v>
      </c>
      <c r="B117" s="180" t="s">
        <v>401</v>
      </c>
      <c r="C117" s="180" t="s">
        <v>402</v>
      </c>
      <c r="D117" s="179" t="str">
        <f>VLOOKUP(A117,'FFGym Clubs'!A:A,1,FALSE)</f>
        <v>ENTENTE GYMNIQUE ETAMPES - SECTION GYMNASTIQUE</v>
      </c>
    </row>
    <row r="118" spans="1:4">
      <c r="A118" s="180" t="s">
        <v>403</v>
      </c>
      <c r="B118" s="180" t="s">
        <v>404</v>
      </c>
      <c r="C118" s="180" t="s">
        <v>405</v>
      </c>
      <c r="D118" s="179" t="e">
        <f>VLOOKUP(A118,'FFGym Clubs'!A:A,1,FALSE)</f>
        <v>#N/A</v>
      </c>
    </row>
    <row r="119" spans="1:4">
      <c r="A119" s="180" t="s">
        <v>406</v>
      </c>
      <c r="B119" s="180" t="s">
        <v>407</v>
      </c>
      <c r="C119" s="180" t="s">
        <v>408</v>
      </c>
      <c r="D119" s="179" t="str">
        <f>VLOOKUP(A119,'FFGym Clubs'!A:A,1,FALSE)</f>
        <v>ENTENTE GYMNIQUE LA ROSE BLEUE</v>
      </c>
    </row>
    <row r="120" spans="1:4">
      <c r="A120" s="180" t="s">
        <v>409</v>
      </c>
      <c r="B120" s="180" t="s">
        <v>410</v>
      </c>
      <c r="C120" s="180" t="s">
        <v>411</v>
      </c>
      <c r="D120" s="179" t="str">
        <f>VLOOKUP(A120,'FFGym Clubs'!A:A,1,FALSE)</f>
        <v>ENTENTE SPORTIVE DE BRUGES</v>
      </c>
    </row>
    <row r="121" spans="1:4">
      <c r="A121" s="180" t="s">
        <v>412</v>
      </c>
      <c r="B121" s="180" t="s">
        <v>413</v>
      </c>
      <c r="C121" s="180" t="s">
        <v>414</v>
      </c>
      <c r="D121" s="179" t="str">
        <f>VLOOKUP(A121,'FFGym Clubs'!A:A,1,FALSE)</f>
        <v>ENTENTE SPORTIVE FALAISIENNE GYMNASTIQUE</v>
      </c>
    </row>
    <row r="122" spans="1:4">
      <c r="A122" s="180" t="s">
        <v>415</v>
      </c>
      <c r="B122" s="180" t="s">
        <v>416</v>
      </c>
      <c r="C122" s="180" t="s">
        <v>417</v>
      </c>
      <c r="D122" s="179" t="e">
        <f>VLOOKUP(A122,'FFGym Clubs'!A:A,1,FALSE)</f>
        <v>#N/A</v>
      </c>
    </row>
    <row r="123" spans="1:4">
      <c r="A123" s="180" t="s">
        <v>418</v>
      </c>
      <c r="B123" s="180" t="s">
        <v>419</v>
      </c>
      <c r="C123" s="180" t="s">
        <v>420</v>
      </c>
      <c r="D123" s="179" t="str">
        <f>VLOOKUP(A123,'FFGym Clubs'!A:A,1,FALSE)</f>
        <v>ESPERANCE DE VIGNEUX</v>
      </c>
    </row>
    <row r="124" spans="1:4">
      <c r="A124" s="180" t="s">
        <v>421</v>
      </c>
      <c r="B124" s="180" t="s">
        <v>422</v>
      </c>
      <c r="C124" s="180" t="s">
        <v>423</v>
      </c>
      <c r="D124" s="179" t="str">
        <f>VLOOKUP(A124,'FFGym Clubs'!A:A,1,FALSE)</f>
        <v>ESPERANCE D'OISSEL</v>
      </c>
    </row>
    <row r="125" spans="1:4">
      <c r="A125" s="180" t="s">
        <v>424</v>
      </c>
      <c r="B125" s="180" t="s">
        <v>425</v>
      </c>
      <c r="C125" s="180" t="s">
        <v>426</v>
      </c>
      <c r="D125" s="179" t="str">
        <f>VLOOKUP(A125,'FFGym Clubs'!A:A,1,FALSE)</f>
        <v>ESPERANCE MONTATAIRE</v>
      </c>
    </row>
    <row r="126" spans="1:4">
      <c r="A126" s="180" t="s">
        <v>427</v>
      </c>
      <c r="B126" s="180" t="s">
        <v>428</v>
      </c>
      <c r="C126" s="180" t="s">
        <v>429</v>
      </c>
      <c r="D126" s="179" t="str">
        <f>VLOOKUP(A126,'FFGym Clubs'!A:A,1,FALSE)</f>
        <v>ESPERANCE ST LEGER GYMNASTIQUE</v>
      </c>
    </row>
    <row r="127" spans="1:4">
      <c r="A127" s="180" t="s">
        <v>430</v>
      </c>
      <c r="B127" s="180" t="s">
        <v>431</v>
      </c>
      <c r="C127" s="180" t="s">
        <v>432</v>
      </c>
      <c r="D127" s="179" t="e">
        <f>VLOOKUP(A127,'FFGym Clubs'!A:A,1,FALSE)</f>
        <v>#N/A</v>
      </c>
    </row>
    <row r="128" spans="1:4">
      <c r="A128" s="180" t="s">
        <v>433</v>
      </c>
      <c r="B128" s="180" t="s">
        <v>434</v>
      </c>
      <c r="C128" s="180" t="s">
        <v>435</v>
      </c>
      <c r="D128" s="179" t="str">
        <f>VLOOKUP(A128,'FFGym Clubs'!A:A,1,FALSE)</f>
        <v>ETOILE GOUSSAINVILLOISE</v>
      </c>
    </row>
    <row r="129" spans="1:4">
      <c r="A129" s="180" t="s">
        <v>436</v>
      </c>
      <c r="B129" s="180" t="s">
        <v>437</v>
      </c>
      <c r="C129" s="180" t="s">
        <v>438</v>
      </c>
      <c r="D129" s="179" t="str">
        <f>VLOOKUP(A129,'FFGym Clubs'!A:A,1,FALSE)</f>
        <v>ETOILE GYMNIQUE DE COLOMIERS</v>
      </c>
    </row>
    <row r="130" spans="1:4">
      <c r="A130" s="180" t="s">
        <v>439</v>
      </c>
      <c r="B130" s="180" t="s">
        <v>440</v>
      </c>
      <c r="C130" s="180" t="s">
        <v>441</v>
      </c>
      <c r="D130" s="179" t="str">
        <f>VLOOKUP(A130,'FFGym Clubs'!A:A,1,FALSE)</f>
        <v xml:space="preserve">ÉTOILE GYMNIQUE ONZAINOISE </v>
      </c>
    </row>
    <row r="131" spans="1:4">
      <c r="A131" s="180" t="s">
        <v>442</v>
      </c>
      <c r="B131" s="180" t="s">
        <v>443</v>
      </c>
      <c r="C131" s="180" t="s">
        <v>444</v>
      </c>
      <c r="D131" s="179" t="str">
        <f>VLOOKUP(A131,'FFGym Clubs'!A:A,1,FALSE)</f>
        <v>ETOILE PARTHENAISIENNE</v>
      </c>
    </row>
    <row r="132" spans="1:4">
      <c r="A132" s="180" t="s">
        <v>445</v>
      </c>
      <c r="B132" s="180" t="s">
        <v>446</v>
      </c>
      <c r="C132" s="180" t="s">
        <v>447</v>
      </c>
      <c r="D132" s="179" t="str">
        <f>VLOOKUP(A132,'FFGym Clubs'!A:A,1,FALSE)</f>
        <v>ETOILE SAINT AMANDOISE</v>
      </c>
    </row>
    <row r="133" spans="1:4">
      <c r="A133" s="180" t="s">
        <v>448</v>
      </c>
      <c r="B133" s="180" t="s">
        <v>449</v>
      </c>
      <c r="C133" s="180" t="s">
        <v>450</v>
      </c>
      <c r="D133" s="179" t="str">
        <f>VLOOKUP(A133,'FFGym Clubs'!A:A,1,FALSE)</f>
        <v>ETOILE SPORTIVE GYMNASTIQUE CHATEAU LANDON</v>
      </c>
    </row>
    <row r="134" spans="1:4">
      <c r="A134" s="180" t="s">
        <v>451</v>
      </c>
      <c r="B134" s="180" t="s">
        <v>452</v>
      </c>
      <c r="C134" s="180" t="s">
        <v>453</v>
      </c>
      <c r="D134" s="179" t="str">
        <f>VLOOKUP(A134,'FFGym Clubs'!A:A,1,FALSE)</f>
        <v>ETOILE SPORTIVE SANVIGNES</v>
      </c>
    </row>
    <row r="135" spans="1:4">
      <c r="A135" s="180" t="s">
        <v>454</v>
      </c>
      <c r="B135" s="180" t="s">
        <v>455</v>
      </c>
      <c r="C135" s="180" t="s">
        <v>456</v>
      </c>
      <c r="D135" s="179" t="str">
        <f>VLOOKUP(A135,'FFGym Clubs'!A:A,1,FALSE)</f>
        <v>ETOILE SPORTIVE ST MARCELLOISE SUD MINERVOIS</v>
      </c>
    </row>
    <row r="136" spans="1:4">
      <c r="A136" s="180" t="s">
        <v>457</v>
      </c>
      <c r="B136" s="180" t="s">
        <v>458</v>
      </c>
      <c r="C136" s="180" t="s">
        <v>459</v>
      </c>
      <c r="D136" s="179" t="str">
        <f>VLOOKUP(A136,'FFGym Clubs'!A:A,1,FALSE)</f>
        <v>EVASION SPORTIVE ET CULTURELLE PAR L'ANIMATION ET LES LOISIRS GYMNIQUES</v>
      </c>
    </row>
    <row r="137" spans="1:4">
      <c r="A137" s="180" t="s">
        <v>460</v>
      </c>
      <c r="B137" s="180" t="s">
        <v>461</v>
      </c>
      <c r="C137" s="180" t="s">
        <v>462</v>
      </c>
      <c r="D137" s="179" t="str">
        <f>VLOOKUP(A137,'FFGym Clubs'!A:A,1,FALSE)</f>
        <v>EVOLUTION MORTEAU</v>
      </c>
    </row>
    <row r="138" spans="1:4">
      <c r="A138" s="180" t="s">
        <v>463</v>
      </c>
      <c r="B138" s="180" t="s">
        <v>464</v>
      </c>
      <c r="C138" s="180" t="s">
        <v>283</v>
      </c>
      <c r="D138" s="179" t="e">
        <f>VLOOKUP(A138,'FFGym Clubs'!A:A,1,FALSE)</f>
        <v>#N/A</v>
      </c>
    </row>
    <row r="139" spans="1:4">
      <c r="A139" s="180" t="s">
        <v>465</v>
      </c>
      <c r="B139" s="180" t="s">
        <v>466</v>
      </c>
      <c r="C139" s="180" t="s">
        <v>467</v>
      </c>
      <c r="D139" s="179" t="e">
        <f>VLOOKUP(A139,'FFGym Clubs'!A:A,1,FALSE)</f>
        <v>#N/A</v>
      </c>
    </row>
    <row r="140" spans="1:4">
      <c r="A140" s="180" t="s">
        <v>468</v>
      </c>
      <c r="B140" s="180" t="s">
        <v>469</v>
      </c>
      <c r="C140" s="180" t="s">
        <v>470</v>
      </c>
      <c r="D140" s="179" t="str">
        <f>VLOOKUP(A140,'FFGym Clubs'!A:A,1,FALSE)</f>
        <v>FOIX ATHLETIC CLUB</v>
      </c>
    </row>
    <row r="141" spans="1:4">
      <c r="A141" s="180" t="s">
        <v>471</v>
      </c>
      <c r="B141" s="180" t="s">
        <v>472</v>
      </c>
      <c r="C141" s="180" t="s">
        <v>473</v>
      </c>
      <c r="D141" s="179" t="str">
        <f>VLOOKUP(A141,'FFGym Clubs'!A:A,1,FALSE)</f>
        <v>FONTENILLES GYM</v>
      </c>
    </row>
    <row r="142" spans="1:4">
      <c r="A142" s="180" t="s">
        <v>474</v>
      </c>
      <c r="B142" s="180" t="s">
        <v>475</v>
      </c>
      <c r="C142" s="180" t="s">
        <v>476</v>
      </c>
      <c r="D142" s="179" t="str">
        <f>VLOOKUP(A142,'FFGym Clubs'!A:A,1,FALSE)</f>
        <v>GINNASTICA CORSU DI U PAESE AIACCINU</v>
      </c>
    </row>
    <row r="143" spans="1:4">
      <c r="A143" s="180" t="s">
        <v>477</v>
      </c>
      <c r="B143" s="180" t="s">
        <v>478</v>
      </c>
      <c r="C143" s="180" t="s">
        <v>479</v>
      </c>
      <c r="D143" s="179" t="str">
        <f>VLOOKUP(A143,'FFGym Clubs'!A:A,1,FALSE)</f>
        <v>GIVRE EN MAI</v>
      </c>
    </row>
    <row r="144" spans="1:4">
      <c r="A144" s="180" t="s">
        <v>480</v>
      </c>
      <c r="B144" s="180" t="s">
        <v>481</v>
      </c>
      <c r="C144" s="180" t="s">
        <v>482</v>
      </c>
      <c r="D144" s="179" t="str">
        <f>VLOOKUP(A144,'FFGym Clubs'!A:A,1,FALSE)</f>
        <v>GRENOBLE GYM</v>
      </c>
    </row>
    <row r="145" spans="1:4">
      <c r="A145" s="180" t="s">
        <v>483</v>
      </c>
      <c r="B145" s="180" t="s">
        <v>484</v>
      </c>
      <c r="C145" s="180" t="s">
        <v>485</v>
      </c>
      <c r="D145" s="179" t="e">
        <f>VLOOKUP(A145,'FFGym Clubs'!A:A,1,FALSE)</f>
        <v>#N/A</v>
      </c>
    </row>
    <row r="146" spans="1:4">
      <c r="A146" s="180" t="s">
        <v>486</v>
      </c>
      <c r="B146" s="180" t="s">
        <v>487</v>
      </c>
      <c r="C146" s="180" t="s">
        <v>488</v>
      </c>
      <c r="D146" s="179" t="str">
        <f>VLOOKUP(A146,'FFGym Clubs'!A:A,1,FALSE)</f>
        <v>GYM 2000 LA FARLEDE</v>
      </c>
    </row>
    <row r="147" spans="1:4">
      <c r="A147" s="180" t="s">
        <v>489</v>
      </c>
      <c r="B147" s="180" t="s">
        <v>490</v>
      </c>
      <c r="C147" s="180" t="s">
        <v>491</v>
      </c>
      <c r="D147" s="179" t="e">
        <f>VLOOKUP(A147,'FFGym Clubs'!A:A,1,FALSE)</f>
        <v>#N/A</v>
      </c>
    </row>
    <row r="148" spans="1:4">
      <c r="A148" s="180" t="s">
        <v>492</v>
      </c>
      <c r="B148" s="180" t="s">
        <v>493</v>
      </c>
      <c r="C148" s="180" t="s">
        <v>494</v>
      </c>
      <c r="D148" s="179" t="str">
        <f>VLOOKUP(A148,'FFGym Clubs'!A:A,1,FALSE)</f>
        <v>GYM CLUB DE LECOUSSE</v>
      </c>
    </row>
    <row r="149" spans="1:4">
      <c r="A149" s="180" t="s">
        <v>495</v>
      </c>
      <c r="B149" s="180" t="s">
        <v>496</v>
      </c>
      <c r="C149" s="180" t="s">
        <v>497</v>
      </c>
      <c r="D149" s="179" t="str">
        <f>VLOOKUP(A149,'FFGym Clubs'!A:A,1,FALSE)</f>
        <v>GYM CLUB DU PERREUX</v>
      </c>
    </row>
    <row r="150" spans="1:4">
      <c r="A150" s="180" t="s">
        <v>498</v>
      </c>
      <c r="B150" s="180" t="s">
        <v>499</v>
      </c>
      <c r="C150" s="180" t="s">
        <v>500</v>
      </c>
      <c r="D150" s="179" t="str">
        <f>VLOOKUP(A150,'FFGym Clubs'!A:A,1,FALSE)</f>
        <v>GYM CLUB NUEIL LES AUBIERS</v>
      </c>
    </row>
    <row r="151" spans="1:4">
      <c r="A151" s="180" t="s">
        <v>501</v>
      </c>
      <c r="B151" s="180" t="s">
        <v>502</v>
      </c>
      <c r="C151" s="180" t="s">
        <v>503</v>
      </c>
      <c r="D151" s="179" t="str">
        <f>VLOOKUP(A151,'FFGym Clubs'!A:A,1,FALSE)</f>
        <v>GYM CLUB POSSESSION</v>
      </c>
    </row>
    <row r="152" spans="1:4">
      <c r="A152" s="180" t="s">
        <v>504</v>
      </c>
      <c r="B152" s="180" t="s">
        <v>505</v>
      </c>
      <c r="C152" s="180" t="s">
        <v>506</v>
      </c>
      <c r="D152" s="179" t="str">
        <f>VLOOKUP(A152,'FFGym Clubs'!A:A,1,FALSE)</f>
        <v>GYM CLUB SUZERAIN</v>
      </c>
    </row>
    <row r="153" spans="1:4">
      <c r="A153" s="180" t="s">
        <v>507</v>
      </c>
      <c r="B153" s="180" t="s">
        <v>508</v>
      </c>
      <c r="C153" s="180" t="s">
        <v>509</v>
      </c>
      <c r="D153" s="179" t="e">
        <f>VLOOKUP(A153,'FFGym Clubs'!A:A,1,FALSE)</f>
        <v>#N/A</v>
      </c>
    </row>
    <row r="154" spans="1:4">
      <c r="A154" s="180" t="s">
        <v>510</v>
      </c>
      <c r="B154" s="180" t="s">
        <v>511</v>
      </c>
      <c r="C154" s="180" t="s">
        <v>512</v>
      </c>
      <c r="D154" s="179" t="str">
        <f>VLOOKUP(A154,'FFGym Clubs'!A:A,1,FALSE)</f>
        <v>GYM et RYTHME CROLLES</v>
      </c>
    </row>
    <row r="155" spans="1:4">
      <c r="A155" s="180" t="s">
        <v>513</v>
      </c>
      <c r="B155" s="180" t="s">
        <v>514</v>
      </c>
      <c r="C155" s="180" t="s">
        <v>515</v>
      </c>
      <c r="D155" s="179" t="str">
        <f>VLOOKUP(A155,'FFGym Clubs'!A:A,1,FALSE)</f>
        <v>GYM L AIGLE</v>
      </c>
    </row>
    <row r="156" spans="1:4">
      <c r="A156" s="180" t="s">
        <v>516</v>
      </c>
      <c r="B156" s="180" t="s">
        <v>517</v>
      </c>
      <c r="C156" s="180" t="s">
        <v>518</v>
      </c>
      <c r="D156" s="179" t="str">
        <f>VLOOKUP(A156,'FFGym Clubs'!A:A,1,FALSE)</f>
        <v>GYM OLERON</v>
      </c>
    </row>
    <row r="157" spans="1:4">
      <c r="A157" s="180" t="s">
        <v>519</v>
      </c>
      <c r="B157" s="180" t="s">
        <v>520</v>
      </c>
      <c r="C157" s="180" t="s">
        <v>521</v>
      </c>
      <c r="D157" s="179" t="str">
        <f>VLOOKUP(A157,'FFGym Clubs'!A:A,1,FALSE)</f>
        <v>GYM OLIVET</v>
      </c>
    </row>
    <row r="158" spans="1:4">
      <c r="A158" s="180" t="s">
        <v>522</v>
      </c>
      <c r="B158" s="180" t="s">
        <v>523</v>
      </c>
      <c r="C158" s="180" t="s">
        <v>524</v>
      </c>
      <c r="D158" s="179" t="str">
        <f>VLOOKUP(A158,'FFGym Clubs'!A:A,1,FALSE)</f>
        <v>GYM' PARIS 15</v>
      </c>
    </row>
    <row r="159" spans="1:4">
      <c r="A159" s="180" t="s">
        <v>525</v>
      </c>
      <c r="B159" s="180" t="s">
        <v>526</v>
      </c>
      <c r="C159" s="180" t="s">
        <v>527</v>
      </c>
      <c r="D159" s="179" t="str">
        <f>VLOOKUP(A159,'FFGym Clubs'!A:A,1,FALSE)</f>
        <v>GYM SPORT PAM</v>
      </c>
    </row>
    <row r="160" spans="1:4">
      <c r="A160" s="180" t="s">
        <v>528</v>
      </c>
      <c r="B160" s="180" t="s">
        <v>529</v>
      </c>
      <c r="C160" s="180" t="s">
        <v>530</v>
      </c>
      <c r="D160" s="179" t="str">
        <f>VLOOKUP(A160,'FFGym Clubs'!A:A,1,FALSE)</f>
        <v>GYMNASE MUNICIPAL DE ST VALLIER</v>
      </c>
    </row>
    <row r="161" spans="1:4">
      <c r="A161" s="180" t="s">
        <v>531</v>
      </c>
      <c r="B161" s="180" t="s">
        <v>532</v>
      </c>
      <c r="C161" s="180" t="s">
        <v>533</v>
      </c>
      <c r="D161" s="179" t="str">
        <f>VLOOKUP(A161,'FFGym Clubs'!A:A,1,FALSE)</f>
        <v>GYMNASTE CLUB DE MANDELIEU LA NAPOULE</v>
      </c>
    </row>
    <row r="162" spans="1:4">
      <c r="A162" s="180" t="s">
        <v>534</v>
      </c>
      <c r="B162" s="180" t="s">
        <v>535</v>
      </c>
      <c r="C162" s="180" t="s">
        <v>536</v>
      </c>
      <c r="D162" s="179" t="str">
        <f>VLOOKUP(A162,'FFGym Clubs'!A:A,1,FALSE)</f>
        <v>GYMNASTIQUE CLUB DE CHATEAU GONTIER</v>
      </c>
    </row>
    <row r="163" spans="1:4">
      <c r="A163" s="180" t="s">
        <v>537</v>
      </c>
      <c r="B163" s="180" t="s">
        <v>538</v>
      </c>
      <c r="C163" s="180" t="s">
        <v>539</v>
      </c>
      <c r="D163" s="179" t="str">
        <f>VLOOKUP(A163,'FFGym Clubs'!A:A,1,FALSE)</f>
        <v>GYMNASTIQUE CLUB DE WISSOUS</v>
      </c>
    </row>
    <row r="164" spans="1:4">
      <c r="A164" s="180" t="s">
        <v>540</v>
      </c>
      <c r="B164" s="180" t="s">
        <v>541</v>
      </c>
      <c r="C164" s="180" t="s">
        <v>542</v>
      </c>
      <c r="D164" s="179" t="e">
        <f>VLOOKUP(A164,'FFGym Clubs'!A:A,1,FALSE)</f>
        <v>#N/A</v>
      </c>
    </row>
    <row r="165" spans="1:4">
      <c r="A165" s="180" t="s">
        <v>543</v>
      </c>
      <c r="B165" s="180" t="s">
        <v>544</v>
      </c>
      <c r="C165" s="180" t="s">
        <v>545</v>
      </c>
      <c r="D165" s="179" t="str">
        <f>VLOOKUP(A165,'FFGym Clubs'!A:A,1,FALSE)</f>
        <v>GYMNASTIQUE CLUB MENNECY</v>
      </c>
    </row>
    <row r="166" spans="1:4">
      <c r="A166" s="180" t="s">
        <v>546</v>
      </c>
      <c r="B166" s="180" t="s">
        <v>547</v>
      </c>
      <c r="C166" s="180" t="s">
        <v>548</v>
      </c>
      <c r="D166" s="179" t="e">
        <f>VLOOKUP(A166,'FFGym Clubs'!A:A,1,FALSE)</f>
        <v>#N/A</v>
      </c>
    </row>
    <row r="167" spans="1:4">
      <c r="A167" s="180" t="s">
        <v>549</v>
      </c>
      <c r="B167" s="180" t="s">
        <v>550</v>
      </c>
      <c r="C167" s="180" t="s">
        <v>551</v>
      </c>
      <c r="D167" s="179" t="str">
        <f>VLOOKUP(A167,'FFGym Clubs'!A:A,1,FALSE)</f>
        <v>GYMNASTIQUE SODOBRIENNE DE SUEVRES</v>
      </c>
    </row>
    <row r="168" spans="1:4">
      <c r="A168" s="180" t="s">
        <v>552</v>
      </c>
      <c r="B168" s="180" t="s">
        <v>553</v>
      </c>
      <c r="C168" s="180" t="s">
        <v>554</v>
      </c>
      <c r="D168" s="179" t="str">
        <f>VLOOKUP(A168,'FFGym Clubs'!A:A,1,FALSE)</f>
        <v>GYMNASTIQUE SPORTIVE CHARTRES DE BRETAGNE</v>
      </c>
    </row>
    <row r="169" spans="1:4">
      <c r="A169" s="180" t="s">
        <v>555</v>
      </c>
      <c r="B169" s="180" t="s">
        <v>556</v>
      </c>
      <c r="C169" s="180" t="s">
        <v>557</v>
      </c>
      <c r="D169" s="179" t="str">
        <f>VLOOKUP(A169,'FFGym Clubs'!A:A,1,FALSE)</f>
        <v>GYMNASTIQUE SPORTIVE DE GAP</v>
      </c>
    </row>
    <row r="170" spans="1:4">
      <c r="A170" s="180" t="s">
        <v>558</v>
      </c>
      <c r="B170" s="180" t="s">
        <v>559</v>
      </c>
      <c r="C170" s="180" t="s">
        <v>560</v>
      </c>
      <c r="D170" s="179" t="e">
        <f>VLOOKUP(A170,'FFGym Clubs'!A:A,1,FALSE)</f>
        <v>#N/A</v>
      </c>
    </row>
    <row r="171" spans="1:4">
      <c r="A171" s="180" t="s">
        <v>561</v>
      </c>
      <c r="B171" s="180" t="s">
        <v>562</v>
      </c>
      <c r="C171" s="180" t="s">
        <v>563</v>
      </c>
      <c r="D171" s="179" t="e">
        <f>VLOOKUP(A171,'FFGym Clubs'!A:A,1,FALSE)</f>
        <v>#N/A</v>
      </c>
    </row>
    <row r="172" spans="1:4">
      <c r="A172" s="180" t="s">
        <v>564</v>
      </c>
      <c r="B172" s="180" t="s">
        <v>565</v>
      </c>
      <c r="C172" s="180" t="s">
        <v>566</v>
      </c>
      <c r="D172" s="179" t="str">
        <f>VLOOKUP(A172,'FFGym Clubs'!A:A,1,FALSE)</f>
        <v>HYERES GYM</v>
      </c>
    </row>
    <row r="173" spans="1:4">
      <c r="A173" s="180" t="s">
        <v>567</v>
      </c>
      <c r="B173" s="180" t="s">
        <v>568</v>
      </c>
      <c r="C173" s="180" t="s">
        <v>569</v>
      </c>
      <c r="D173" s="179" t="e">
        <f>VLOOKUP(A173,'FFGym Clubs'!A:A,1,FALSE)</f>
        <v>#N/A</v>
      </c>
    </row>
    <row r="174" spans="1:4">
      <c r="A174" s="180" t="s">
        <v>570</v>
      </c>
      <c r="B174" s="180" t="s">
        <v>571</v>
      </c>
      <c r="C174" s="180" t="s">
        <v>572</v>
      </c>
      <c r="D174" s="179" t="str">
        <f>VLOOKUP(A174,'FFGym Clubs'!A:A,1,FALSE)</f>
        <v>IMPULSION GYM</v>
      </c>
    </row>
    <row r="175" spans="1:4">
      <c r="A175" s="180" t="s">
        <v>573</v>
      </c>
      <c r="B175" s="180" t="s">
        <v>574</v>
      </c>
      <c r="C175" s="180" t="s">
        <v>575</v>
      </c>
      <c r="D175" s="179" t="str">
        <f>VLOOKUP(A175,'FFGym Clubs'!A:A,1,FALSE)</f>
        <v>INDEPENDANTE COMTOISE BESANCON GYMNASTIQUE</v>
      </c>
    </row>
    <row r="176" spans="1:4">
      <c r="A176" s="180" t="s">
        <v>576</v>
      </c>
      <c r="B176" s="180" t="s">
        <v>577</v>
      </c>
      <c r="C176" s="180" t="s">
        <v>578</v>
      </c>
      <c r="D176" s="179" t="e">
        <f>VLOOKUP(A176,'FFGym Clubs'!A:A,1,FALSE)</f>
        <v>#N/A</v>
      </c>
    </row>
    <row r="177" spans="1:4">
      <c r="A177" s="180" t="s">
        <v>579</v>
      </c>
      <c r="B177" s="180" t="s">
        <v>580</v>
      </c>
      <c r="C177" s="180" t="s">
        <v>581</v>
      </c>
      <c r="D177" s="179" t="str">
        <f>VLOOKUP(A177,'FFGym Clubs'!A:A,1,FALSE)</f>
        <v>INFINITY GYMNASTICS VAL D'EUROPE</v>
      </c>
    </row>
    <row r="178" spans="1:4">
      <c r="A178" s="180" t="s">
        <v>582</v>
      </c>
      <c r="B178" s="180" t="s">
        <v>583</v>
      </c>
      <c r="C178" s="180" t="s">
        <v>584</v>
      </c>
      <c r="D178" s="179" t="str">
        <f>VLOOKUP(A178,'FFGym Clubs'!A:A,1,FALSE)</f>
        <v>ISSOLDUNOISE</v>
      </c>
    </row>
    <row r="179" spans="1:4">
      <c r="A179" s="180" t="s">
        <v>585</v>
      </c>
      <c r="B179" s="180" t="s">
        <v>586</v>
      </c>
      <c r="C179" s="180" t="s">
        <v>587</v>
      </c>
      <c r="D179" s="179" t="str">
        <f>VLOOKUP(A179,'FFGym Clubs'!A:A,1,FALSE)</f>
        <v>J3 SPORTS AMILLY GYMNASTIQUE</v>
      </c>
    </row>
    <row r="180" spans="1:4">
      <c r="A180" s="180" t="s">
        <v>588</v>
      </c>
      <c r="B180" s="180" t="s">
        <v>589</v>
      </c>
      <c r="C180" s="180" t="s">
        <v>590</v>
      </c>
      <c r="D180" s="179" t="str">
        <f>VLOOKUP(A180,'FFGym Clubs'!A:A,1,FALSE)</f>
        <v>JEAN ZAY WATTRELOS</v>
      </c>
    </row>
    <row r="181" spans="1:4">
      <c r="A181" s="180" t="s">
        <v>591</v>
      </c>
      <c r="B181" s="180" t="s">
        <v>592</v>
      </c>
      <c r="C181" s="180" t="s">
        <v>593</v>
      </c>
      <c r="D181" s="179" t="str">
        <f>VLOOKUP(A181,'FFGym Clubs'!A:A,1,FALSE)</f>
        <v>JEUNE CRAN CHEVANCEAUX</v>
      </c>
    </row>
    <row r="182" spans="1:4">
      <c r="A182" s="180" t="s">
        <v>594</v>
      </c>
      <c r="B182" s="180" t="s">
        <v>595</v>
      </c>
      <c r="C182" s="180" t="s">
        <v>596</v>
      </c>
      <c r="D182" s="179" t="str">
        <f>VLOOKUP(A182,'FFGym Clubs'!A:A,1,FALSE)</f>
        <v>JEUNESSE SPORTIVE ANGOULEME</v>
      </c>
    </row>
    <row r="183" spans="1:4">
      <c r="A183" s="180" t="s">
        <v>597</v>
      </c>
      <c r="B183" s="180" t="s">
        <v>598</v>
      </c>
      <c r="C183" s="180" t="s">
        <v>599</v>
      </c>
      <c r="D183" s="179" t="e">
        <f>VLOOKUP(A183,'FFGym Clubs'!A:A,1,FALSE)</f>
        <v>#N/A</v>
      </c>
    </row>
    <row r="184" spans="1:4">
      <c r="A184" s="180" t="s">
        <v>600</v>
      </c>
      <c r="B184" s="180" t="s">
        <v>601</v>
      </c>
      <c r="C184" s="180" t="s">
        <v>602</v>
      </c>
      <c r="D184" s="179" t="e">
        <f>VLOOKUP(A184,'FFGym Clubs'!A:A,1,FALSE)</f>
        <v>#N/A</v>
      </c>
    </row>
    <row r="185" spans="1:4">
      <c r="A185" s="180" t="s">
        <v>603</v>
      </c>
      <c r="B185" s="180" t="s">
        <v>604</v>
      </c>
      <c r="C185" s="180" t="s">
        <v>605</v>
      </c>
      <c r="D185" s="179" t="str">
        <f>VLOOKUP(A185,'FFGym Clubs'!A:A,1,FALSE)</f>
        <v>KEWENN GYMNASTIQUE</v>
      </c>
    </row>
    <row r="186" spans="1:4">
      <c r="A186" s="180" t="s">
        <v>606</v>
      </c>
      <c r="B186" s="180" t="s">
        <v>607</v>
      </c>
      <c r="C186" s="180" t="s">
        <v>608</v>
      </c>
      <c r="D186" s="179" t="str">
        <f>VLOOKUP(A186,'FFGym Clubs'!A:A,1,FALSE)</f>
        <v>L OLYMPIQUE GRANDE SYNTHE</v>
      </c>
    </row>
    <row r="187" spans="1:4">
      <c r="A187" s="180" t="s">
        <v>609</v>
      </c>
      <c r="B187" s="180" t="s">
        <v>610</v>
      </c>
      <c r="C187" s="180" t="s">
        <v>611</v>
      </c>
      <c r="D187" s="179" t="str">
        <f>VLOOKUP(A187,'FFGym Clubs'!A:A,1,FALSE)</f>
        <v>LA BELLERIVOISE</v>
      </c>
    </row>
    <row r="188" spans="1:4">
      <c r="A188" s="180" t="s">
        <v>612</v>
      </c>
      <c r="B188" s="180" t="s">
        <v>613</v>
      </c>
      <c r="C188" s="180" t="s">
        <v>614</v>
      </c>
      <c r="D188" s="179" t="str">
        <f>VLOOKUP(A188,'FFGym Clubs'!A:A,1,FALSE)</f>
        <v>LA BIGOURDANE TARBES</v>
      </c>
    </row>
    <row r="189" spans="1:4">
      <c r="A189" s="180" t="s">
        <v>615</v>
      </c>
      <c r="B189" s="180" t="s">
        <v>616</v>
      </c>
      <c r="C189" s="180" t="s">
        <v>617</v>
      </c>
      <c r="D189" s="179" t="str">
        <f>VLOOKUP(A189,'FFGym Clubs'!A:A,1,FALSE)</f>
        <v>LA BLESOISE</v>
      </c>
    </row>
    <row r="190" spans="1:4">
      <c r="A190" s="180" t="s">
        <v>618</v>
      </c>
      <c r="B190" s="180" t="s">
        <v>619</v>
      </c>
      <c r="C190" s="180" t="s">
        <v>620</v>
      </c>
      <c r="D190" s="179" t="str">
        <f>VLOOKUP(A190,'FFGym Clubs'!A:A,1,FALSE)</f>
        <v>LA BOURBONNAISE</v>
      </c>
    </row>
    <row r="191" spans="1:4">
      <c r="A191" s="180" t="s">
        <v>621</v>
      </c>
      <c r="B191" s="180" t="s">
        <v>622</v>
      </c>
      <c r="C191" s="180" t="s">
        <v>623</v>
      </c>
      <c r="D191" s="179" t="str">
        <f>VLOOKUP(A191,'FFGym Clubs'!A:A,1,FALSE)</f>
        <v>LA BRESSAUDE</v>
      </c>
    </row>
    <row r="192" spans="1:4">
      <c r="A192" s="180" t="s">
        <v>624</v>
      </c>
      <c r="B192" s="180" t="s">
        <v>625</v>
      </c>
      <c r="C192" s="180" t="s">
        <v>626</v>
      </c>
      <c r="D192" s="179" t="e">
        <f>VLOOKUP(A192,'FFGym Clubs'!A:A,1,FALSE)</f>
        <v>#N/A</v>
      </c>
    </row>
    <row r="193" spans="1:4">
      <c r="A193" s="180" t="s">
        <v>627</v>
      </c>
      <c r="B193" s="180" t="s">
        <v>628</v>
      </c>
      <c r="C193" s="180" t="s">
        <v>629</v>
      </c>
      <c r="D193" s="179" t="str">
        <f>VLOOKUP(A193,'FFGym Clubs'!A:A,1,FALSE)</f>
        <v>LA CHAMPIGNEULLAISE</v>
      </c>
    </row>
    <row r="194" spans="1:4">
      <c r="A194" s="180" t="s">
        <v>630</v>
      </c>
      <c r="B194" s="180" t="s">
        <v>631</v>
      </c>
      <c r="C194" s="180" t="s">
        <v>632</v>
      </c>
      <c r="D194" s="179" t="str">
        <f>VLOOKUP(A194,'FFGym Clubs'!A:A,1,FALSE)</f>
        <v>LA CHAUMONTAISE</v>
      </c>
    </row>
    <row r="195" spans="1:4">
      <c r="A195" s="180" t="s">
        <v>633</v>
      </c>
      <c r="B195" s="180" t="s">
        <v>634</v>
      </c>
      <c r="C195" s="180" t="s">
        <v>635</v>
      </c>
      <c r="D195" s="179" t="str">
        <f>VLOOKUP(A195,'FFGym Clubs'!A:A,1,FALSE)</f>
        <v>LA COGNACAISE</v>
      </c>
    </row>
    <row r="196" spans="1:4">
      <c r="A196" s="180" t="s">
        <v>636</v>
      </c>
      <c r="B196" s="180" t="s">
        <v>637</v>
      </c>
      <c r="C196" s="180" t="s">
        <v>638</v>
      </c>
      <c r="D196" s="179" t="str">
        <f>VLOOKUP(A196,'FFGym Clubs'!A:A,1,FALSE)</f>
        <v>LA FONTENAISIENNE</v>
      </c>
    </row>
    <row r="197" spans="1:4">
      <c r="A197" s="180" t="s">
        <v>639</v>
      </c>
      <c r="B197" s="180" t="s">
        <v>640</v>
      </c>
      <c r="C197" s="180" t="s">
        <v>641</v>
      </c>
      <c r="D197" s="179" t="str">
        <f>VLOOKUP(A197,'FFGym Clubs'!A:A,1,FALSE)</f>
        <v>LA FRATERNELLE</v>
      </c>
    </row>
    <row r="198" spans="1:4">
      <c r="A198" s="180" t="s">
        <v>642</v>
      </c>
      <c r="B198" s="180" t="s">
        <v>643</v>
      </c>
      <c r="C198" s="180" t="s">
        <v>644</v>
      </c>
      <c r="D198" s="179" t="str">
        <f>VLOOKUP(A198,'FFGym Clubs'!A:A,1,FALSE)</f>
        <v>LA FRONTIERE DE REMIREMONT</v>
      </c>
    </row>
    <row r="199" spans="1:4">
      <c r="A199" s="180" t="s">
        <v>645</v>
      </c>
      <c r="B199" s="180" t="s">
        <v>646</v>
      </c>
      <c r="C199" s="180" t="s">
        <v>647</v>
      </c>
      <c r="D199" s="179" t="str">
        <f>VLOOKUP(A199,'FFGym Clubs'!A:A,1,FALSE)</f>
        <v>LA JEANNE D'ARC DE MAURIAC</v>
      </c>
    </row>
    <row r="200" spans="1:4">
      <c r="A200" s="180" t="s">
        <v>648</v>
      </c>
      <c r="B200" s="180" t="s">
        <v>649</v>
      </c>
      <c r="C200" s="180" t="s">
        <v>650</v>
      </c>
      <c r="D200" s="179" t="str">
        <f>VLOOKUP(A200,'FFGym Clubs'!A:A,1,FALSE)</f>
        <v>LA JEANNE D'ARC DE PLOMBIERES</v>
      </c>
    </row>
    <row r="201" spans="1:4">
      <c r="A201" s="180" t="s">
        <v>651</v>
      </c>
      <c r="B201" s="180" t="s">
        <v>652</v>
      </c>
      <c r="C201" s="180" t="s">
        <v>653</v>
      </c>
      <c r="D201" s="179" t="e">
        <f>VLOOKUP(A201,'FFGym Clubs'!A:A,1,FALSE)</f>
        <v>#N/A</v>
      </c>
    </row>
    <row r="202" spans="1:4">
      <c r="A202" s="180" t="s">
        <v>654</v>
      </c>
      <c r="B202" s="180" t="s">
        <v>655</v>
      </c>
      <c r="C202" s="180" t="s">
        <v>656</v>
      </c>
      <c r="D202" s="179" t="str">
        <f>VLOOKUP(A202,'FFGym Clubs'!A:A,1,FALSE)</f>
        <v>LA NIVERNAISE</v>
      </c>
    </row>
    <row r="203" spans="1:4">
      <c r="A203" s="180" t="s">
        <v>657</v>
      </c>
      <c r="B203" s="180" t="s">
        <v>658</v>
      </c>
      <c r="C203" s="180" t="s">
        <v>659</v>
      </c>
      <c r="D203" s="179" t="str">
        <f>VLOOKUP(A203,'FFGym Clubs'!A:A,1,FALSE)</f>
        <v>LA PERSEVERANTE DE MAROMME</v>
      </c>
    </row>
    <row r="204" spans="1:4">
      <c r="A204" s="180" t="s">
        <v>660</v>
      </c>
      <c r="B204" s="180" t="s">
        <v>661</v>
      </c>
      <c r="C204" s="180" t="s">
        <v>662</v>
      </c>
      <c r="D204" s="179" t="str">
        <f>VLOOKUP(A204,'FFGym Clubs'!A:A,1,FALSE)</f>
        <v>LA ROCHEFORTAISE</v>
      </c>
    </row>
    <row r="205" spans="1:4">
      <c r="A205" s="180" t="s">
        <v>663</v>
      </c>
      <c r="B205" s="180" t="s">
        <v>664</v>
      </c>
      <c r="C205" s="180" t="s">
        <v>665</v>
      </c>
      <c r="D205" s="179" t="e">
        <f>VLOOKUP(A205,'FFGym Clubs'!A:A,1,FALSE)</f>
        <v>#N/A</v>
      </c>
    </row>
    <row r="206" spans="1:4">
      <c r="A206" s="180" t="s">
        <v>666</v>
      </c>
      <c r="B206" s="180" t="s">
        <v>667</v>
      </c>
      <c r="C206" s="180" t="s">
        <v>668</v>
      </c>
      <c r="D206" s="179" t="e">
        <f>VLOOKUP(A206,'FFGym Clubs'!A:A,1,FALSE)</f>
        <v>#N/A</v>
      </c>
    </row>
    <row r="207" spans="1:4">
      <c r="A207" s="180" t="s">
        <v>669</v>
      </c>
      <c r="B207" s="180" t="s">
        <v>670</v>
      </c>
      <c r="C207" s="180" t="s">
        <v>671</v>
      </c>
      <c r="D207" s="179" t="str">
        <f>VLOOKUP(A207,'FFGym Clubs'!A:A,1,FALSE)</f>
        <v>LA VAILLANTE DE LANGON</v>
      </c>
    </row>
    <row r="208" spans="1:4">
      <c r="A208" s="180" t="s">
        <v>672</v>
      </c>
      <c r="B208" s="180" t="s">
        <v>673</v>
      </c>
      <c r="C208" s="180" t="s">
        <v>674</v>
      </c>
      <c r="D208" s="179" t="str">
        <f>VLOOKUP(A208,'FFGym Clubs'!A:A,1,FALSE)</f>
        <v>LA VAUDOISE GYMNASTIQUE HERICOURT</v>
      </c>
    </row>
    <row r="209" spans="1:4">
      <c r="A209" s="180" t="s">
        <v>675</v>
      </c>
      <c r="B209" s="180" t="s">
        <v>676</v>
      </c>
      <c r="C209" s="180" t="s">
        <v>677</v>
      </c>
      <c r="D209" s="179" t="str">
        <f>VLOOKUP(A209,'FFGym Clubs'!A:A,1,FALSE)</f>
        <v>LA VIGILANTE DE NOISY LE SEC</v>
      </c>
    </row>
    <row r="210" spans="1:4">
      <c r="A210" s="180" t="s">
        <v>678</v>
      </c>
      <c r="B210" s="180" t="s">
        <v>679</v>
      </c>
      <c r="C210" s="180" t="s">
        <v>680</v>
      </c>
      <c r="D210" s="179" t="str">
        <f>VLOOKUP(A210,'FFGym Clubs'!A:A,1,FALSE)</f>
        <v>LA VOSGIENNE EPINAL</v>
      </c>
    </row>
    <row r="211" spans="1:4">
      <c r="A211" s="180" t="s">
        <v>681</v>
      </c>
      <c r="B211" s="180" t="s">
        <v>682</v>
      </c>
      <c r="C211" s="180" t="s">
        <v>683</v>
      </c>
      <c r="D211" s="179" t="e">
        <f>VLOOKUP(A211,'FFGym Clubs'!A:A,1,FALSE)</f>
        <v>#N/A</v>
      </c>
    </row>
    <row r="212" spans="1:4">
      <c r="A212" s="180" t="s">
        <v>684</v>
      </c>
      <c r="B212" s="180" t="s">
        <v>685</v>
      </c>
      <c r="C212" s="180" t="s">
        <v>686</v>
      </c>
      <c r="D212" s="179" t="e">
        <f>VLOOKUP(A212,'FFGym Clubs'!A:A,1,FALSE)</f>
        <v>#N/A</v>
      </c>
    </row>
    <row r="213" spans="1:4">
      <c r="A213" s="180" t="s">
        <v>687</v>
      </c>
      <c r="B213" s="180" t="s">
        <v>688</v>
      </c>
      <c r="C213" s="180" t="s">
        <v>689</v>
      </c>
      <c r="D213" s="179" t="str">
        <f>VLOOKUP(A213,'FFGym Clubs'!A:A,1,FALSE)</f>
        <v>LE REVEIL</v>
      </c>
    </row>
    <row r="214" spans="1:4">
      <c r="A214" s="180" t="s">
        <v>690</v>
      </c>
      <c r="B214" s="180" t="s">
        <v>691</v>
      </c>
      <c r="C214" s="180" t="s">
        <v>692</v>
      </c>
      <c r="D214" s="179" t="str">
        <f>VLOOKUP(A214,'FFGym Clubs'!A:A,1,FALSE)</f>
        <v>LE STADE PESSACAIS UNION CLUB</v>
      </c>
    </row>
    <row r="215" spans="1:4">
      <c r="A215" s="180" t="s">
        <v>693</v>
      </c>
      <c r="B215" s="180" t="s">
        <v>694</v>
      </c>
      <c r="C215" s="180" t="s">
        <v>695</v>
      </c>
      <c r="D215" s="179" t="str">
        <f>VLOOKUP(A215,'FFGym Clubs'!A:A,1,FALSE)</f>
        <v>LEGION ST-PIERRE BREST GYM</v>
      </c>
    </row>
    <row r="216" spans="1:4">
      <c r="A216" s="180" t="s">
        <v>696</v>
      </c>
      <c r="B216" s="180" t="s">
        <v>697</v>
      </c>
      <c r="C216" s="180" t="s">
        <v>698</v>
      </c>
      <c r="D216" s="179" t="str">
        <f>VLOOKUP(A216,'FFGym Clubs'!A:A,1,FALSE)</f>
        <v xml:space="preserve">LEGION VIENNOISE </v>
      </c>
    </row>
    <row r="217" spans="1:4">
      <c r="A217" s="180" t="s">
        <v>699</v>
      </c>
      <c r="B217" s="180" t="s">
        <v>700</v>
      </c>
      <c r="C217" s="180" t="s">
        <v>701</v>
      </c>
      <c r="D217" s="179" t="e">
        <f>VLOOKUP(A217,'FFGym Clubs'!A:A,1,FALSE)</f>
        <v>#N/A</v>
      </c>
    </row>
    <row r="218" spans="1:4">
      <c r="A218" s="180" t="s">
        <v>702</v>
      </c>
      <c r="B218" s="180" t="s">
        <v>703</v>
      </c>
      <c r="C218" s="180" t="s">
        <v>704</v>
      </c>
      <c r="D218" s="179" t="str">
        <f>VLOOKUP(A218,'FFGym Clubs'!A:A,1,FALSE)</f>
        <v>L'ENVOL ROMAINVILLE</v>
      </c>
    </row>
    <row r="219" spans="1:4">
      <c r="A219" s="180" t="s">
        <v>705</v>
      </c>
      <c r="B219" s="180" t="s">
        <v>706</v>
      </c>
      <c r="C219" s="180" t="s">
        <v>707</v>
      </c>
      <c r="D219" s="179" t="str">
        <f>VLOOKUP(A219,'FFGym Clubs'!A:A,1,FALSE)</f>
        <v>L'ENVOL SAINT-GAUDINOIS</v>
      </c>
    </row>
    <row r="220" spans="1:4">
      <c r="A220" s="180" t="s">
        <v>708</v>
      </c>
      <c r="B220" s="180" t="s">
        <v>709</v>
      </c>
      <c r="C220" s="180" t="s">
        <v>686</v>
      </c>
      <c r="D220" s="179" t="e">
        <f>VLOOKUP(A220,'FFGym Clubs'!A:A,1,FALSE)</f>
        <v>#N/A</v>
      </c>
    </row>
    <row r="221" spans="1:4">
      <c r="A221" s="180" t="s">
        <v>710</v>
      </c>
      <c r="B221" s="180" t="s">
        <v>711</v>
      </c>
      <c r="C221" s="180" t="s">
        <v>712</v>
      </c>
      <c r="D221" s="179" t="str">
        <f>VLOOKUP(A221,'FFGym Clubs'!A:A,1,FALSE)</f>
        <v>LES ACROBATES DU CANIGOU</v>
      </c>
    </row>
    <row r="222" spans="1:4">
      <c r="A222" s="180" t="s">
        <v>713</v>
      </c>
      <c r="B222" s="180" t="s">
        <v>714</v>
      </c>
      <c r="C222" s="180" t="s">
        <v>715</v>
      </c>
      <c r="D222" s="179" t="str">
        <f>VLOOKUP(A222,'FFGym Clubs'!A:A,1,FALSE)</f>
        <v>LES ALCYONS</v>
      </c>
    </row>
    <row r="223" spans="1:4">
      <c r="A223" s="180" t="s">
        <v>716</v>
      </c>
      <c r="B223" s="180" t="s">
        <v>717</v>
      </c>
      <c r="C223" s="180" t="s">
        <v>718</v>
      </c>
      <c r="D223" s="179" t="e">
        <f>VLOOKUP(A223,'FFGym Clubs'!A:A,1,FALSE)</f>
        <v>#N/A</v>
      </c>
    </row>
    <row r="224" spans="1:4">
      <c r="A224" s="180" t="s">
        <v>719</v>
      </c>
      <c r="B224" s="180" t="s">
        <v>720</v>
      </c>
      <c r="C224" s="180" t="s">
        <v>721</v>
      </c>
      <c r="D224" s="179" t="str">
        <f>VLOOKUP(A224,'FFGym Clubs'!A:A,1,FALSE)</f>
        <v>LES CADETS DE GASCOGNE</v>
      </c>
    </row>
    <row r="225" spans="1:4">
      <c r="A225" s="180" t="s">
        <v>722</v>
      </c>
      <c r="B225" s="180" t="s">
        <v>723</v>
      </c>
      <c r="C225" s="180" t="s">
        <v>724</v>
      </c>
      <c r="D225" s="179" t="str">
        <f>VLOOKUP(A225,'FFGym Clubs'!A:A,1,FALSE)</f>
        <v>LES ECUREUILS CRITOURIENS</v>
      </c>
    </row>
    <row r="226" spans="1:4">
      <c r="A226" s="180" t="s">
        <v>725</v>
      </c>
      <c r="B226" s="180" t="s">
        <v>726</v>
      </c>
      <c r="C226" s="180" t="s">
        <v>727</v>
      </c>
      <c r="D226" s="179" t="str">
        <f>VLOOKUP(A226,'FFGym Clubs'!A:A,1,FALSE)</f>
        <v>LES ETERLOUS</v>
      </c>
    </row>
    <row r="227" spans="1:4">
      <c r="A227" s="180" t="s">
        <v>728</v>
      </c>
      <c r="B227" s="180" t="s">
        <v>729</v>
      </c>
      <c r="C227" s="180" t="s">
        <v>730</v>
      </c>
      <c r="D227" s="179" t="e">
        <f>VLOOKUP(A227,'FFGym Clubs'!A:A,1,FALSE)</f>
        <v>#N/A</v>
      </c>
    </row>
    <row r="228" spans="1:4">
      <c r="A228" s="180" t="s">
        <v>731</v>
      </c>
      <c r="B228" s="180" t="s">
        <v>732</v>
      </c>
      <c r="C228" s="180" t="s">
        <v>733</v>
      </c>
      <c r="D228" s="179" t="str">
        <f>VLOOKUP(A228,'FFGym Clubs'!A:A,1,FALSE)</f>
        <v>LES FARFADETS GYM ET TRAMPOLINE</v>
      </c>
    </row>
    <row r="229" spans="1:4">
      <c r="A229" s="180" t="s">
        <v>734</v>
      </c>
      <c r="B229" s="180" t="s">
        <v>735</v>
      </c>
      <c r="C229" s="180" t="s">
        <v>736</v>
      </c>
      <c r="D229" s="179" t="str">
        <f>VLOOKUP(A229,'FFGym Clubs'!A:A,1,FALSE)</f>
        <v>LES GRAPPES D'OR</v>
      </c>
    </row>
    <row r="230" spans="1:4">
      <c r="A230" s="180" t="s">
        <v>737</v>
      </c>
      <c r="B230" s="180" t="s">
        <v>738</v>
      </c>
      <c r="C230" s="180" t="s">
        <v>739</v>
      </c>
      <c r="D230" s="179" t="str">
        <f>VLOOKUP(A230,'FFGym Clubs'!A:A,1,FALSE)</f>
        <v>LES JEUNES DU CAPTALAT LA TESTE</v>
      </c>
    </row>
    <row r="231" spans="1:4">
      <c r="A231" s="180" t="s">
        <v>740</v>
      </c>
      <c r="B231" s="180" t="s">
        <v>741</v>
      </c>
      <c r="C231" s="180" t="s">
        <v>742</v>
      </c>
      <c r="D231" s="179" t="str">
        <f>VLOOKUP(A231,'FFGym Clubs'!A:A,1,FALSE)</f>
        <v>LES PATRIOTES AGENAIS</v>
      </c>
    </row>
    <row r="232" spans="1:4">
      <c r="A232" s="180" t="s">
        <v>743</v>
      </c>
      <c r="B232" s="180" t="s">
        <v>744</v>
      </c>
      <c r="C232" s="180" t="s">
        <v>524</v>
      </c>
      <c r="D232" s="179" t="str">
        <f>VLOOKUP(A232,'FFGym Clubs'!A:A,1,FALSE)</f>
        <v>LICENCES INDIVIDUELLES FFGym</v>
      </c>
    </row>
    <row r="233" spans="1:4">
      <c r="A233" s="180" t="s">
        <v>745</v>
      </c>
      <c r="B233" s="180" t="s">
        <v>746</v>
      </c>
      <c r="C233" s="180" t="s">
        <v>747</v>
      </c>
      <c r="D233" s="179" t="str">
        <f>VLOOKUP(A233,'FFGym Clubs'!A:A,1,FALSE)</f>
        <v>LORRAINE GYMNASTIQUE LUNEVILLE</v>
      </c>
    </row>
    <row r="234" spans="1:4">
      <c r="A234" s="180" t="s">
        <v>748</v>
      </c>
      <c r="B234" s="180" t="s">
        <v>749</v>
      </c>
      <c r="C234" s="180" t="s">
        <v>750</v>
      </c>
      <c r="D234" s="179" t="str">
        <f>VLOOKUP(A234,'FFGym Clubs'!A:A,1,FALSE)</f>
        <v>LOUVI'GYM</v>
      </c>
    </row>
    <row r="235" spans="1:4">
      <c r="A235" s="180" t="s">
        <v>751</v>
      </c>
      <c r="B235" s="180" t="s">
        <v>752</v>
      </c>
      <c r="C235" s="180" t="s">
        <v>753</v>
      </c>
      <c r="D235" s="179" t="str">
        <f>VLOOKUP(A235,'FFGym Clubs'!A:A,1,FALSE)</f>
        <v>L'UNION D'AY</v>
      </c>
    </row>
    <row r="236" spans="1:4">
      <c r="A236" s="180" t="s">
        <v>754</v>
      </c>
      <c r="B236" s="180" t="s">
        <v>755</v>
      </c>
      <c r="C236" s="180" t="s">
        <v>756</v>
      </c>
      <c r="D236" s="179" t="str">
        <f>VLOOKUP(A236,'FFGym Clubs'!A:A,1,FALSE)</f>
        <v>L'UNION des GYMNASTES NIORTAIS</v>
      </c>
    </row>
    <row r="237" spans="1:4">
      <c r="A237" s="180" t="s">
        <v>757</v>
      </c>
      <c r="B237" s="180" t="s">
        <v>758</v>
      </c>
      <c r="C237" s="180" t="s">
        <v>759</v>
      </c>
      <c r="D237" s="179" t="str">
        <f>VLOOKUP(A237,'FFGym Clubs'!A:A,1,FALSE)</f>
        <v>L'UNION GYM</v>
      </c>
    </row>
    <row r="238" spans="1:4">
      <c r="A238" s="180" t="s">
        <v>760</v>
      </c>
      <c r="B238" s="180" t="s">
        <v>761</v>
      </c>
      <c r="C238" s="180" t="s">
        <v>762</v>
      </c>
      <c r="D238" s="179" t="e">
        <f>VLOOKUP(A238,'FFGym Clubs'!A:A,1,FALSE)</f>
        <v>#N/A</v>
      </c>
    </row>
    <row r="239" spans="1:4">
      <c r="A239" s="180" t="s">
        <v>763</v>
      </c>
      <c r="B239" s="180" t="s">
        <v>764</v>
      </c>
      <c r="C239" s="180" t="s">
        <v>765</v>
      </c>
      <c r="D239" s="179" t="str">
        <f>VLOOKUP(A239,'FFGym Clubs'!A:A,1,FALSE)</f>
        <v>MONTIGNY LE BRETONNEUX GYMNASTIQUE</v>
      </c>
    </row>
    <row r="240" spans="1:4">
      <c r="A240" s="180" t="s">
        <v>766</v>
      </c>
      <c r="B240" s="180" t="s">
        <v>767</v>
      </c>
      <c r="C240" s="180" t="s">
        <v>768</v>
      </c>
      <c r="D240" s="179" t="str">
        <f>VLOOKUP(A240,'FFGym Clubs'!A:A,1,FALSE)</f>
        <v>MORLAIX SAINT POL GYMNASTIQUE</v>
      </c>
    </row>
    <row r="241" spans="1:4">
      <c r="A241" s="180" t="s">
        <v>769</v>
      </c>
      <c r="B241" s="180" t="s">
        <v>770</v>
      </c>
      <c r="C241" s="180" t="s">
        <v>771</v>
      </c>
      <c r="D241" s="179" t="str">
        <f>VLOOKUP(A241,'FFGym Clubs'!A:A,1,FALSE)</f>
        <v>MULHOUSE GYM ALSACE</v>
      </c>
    </row>
    <row r="242" spans="1:4">
      <c r="A242" s="180" t="s">
        <v>772</v>
      </c>
      <c r="B242" s="180" t="s">
        <v>773</v>
      </c>
      <c r="C242" s="180" t="s">
        <v>774</v>
      </c>
      <c r="D242" s="179" t="str">
        <f>VLOOKUP(A242,'FFGym Clubs'!A:A,1,FALSE)</f>
        <v>MUNICIPALE CONDOM</v>
      </c>
    </row>
    <row r="243" spans="1:4">
      <c r="A243" s="180" t="s">
        <v>775</v>
      </c>
      <c r="B243" s="180" t="s">
        <v>776</v>
      </c>
      <c r="C243" s="180" t="s">
        <v>777</v>
      </c>
      <c r="D243" s="179" t="str">
        <f>VLOOKUP(A243,'FFGym Clubs'!A:A,1,FALSE)</f>
        <v>NEUVILLE GYM</v>
      </c>
    </row>
    <row r="244" spans="1:4">
      <c r="A244" s="180" t="s">
        <v>778</v>
      </c>
      <c r="B244" s="180" t="s">
        <v>779</v>
      </c>
      <c r="C244" s="180" t="s">
        <v>780</v>
      </c>
      <c r="D244" s="179" t="str">
        <f>VLOOKUP(A244,'FFGym Clubs'!A:A,1,FALSE)</f>
        <v>NICE GYM</v>
      </c>
    </row>
    <row r="245" spans="1:4">
      <c r="A245" s="180" t="s">
        <v>781</v>
      </c>
      <c r="B245" s="180" t="s">
        <v>782</v>
      </c>
      <c r="C245" s="180" t="s">
        <v>783</v>
      </c>
      <c r="D245" s="179" t="e">
        <f>VLOOKUP(A245,'FFGym Clubs'!A:A,1,FALSE)</f>
        <v>#N/A</v>
      </c>
    </row>
    <row r="246" spans="1:4">
      <c r="A246" s="180" t="s">
        <v>784</v>
      </c>
      <c r="B246" s="180" t="s">
        <v>785</v>
      </c>
      <c r="C246" s="180" t="s">
        <v>786</v>
      </c>
      <c r="D246" s="179" t="e">
        <f>VLOOKUP(A246,'FFGym Clubs'!A:A,1,FALSE)</f>
        <v>#N/A</v>
      </c>
    </row>
    <row r="247" spans="1:4">
      <c r="A247" s="180" t="s">
        <v>787</v>
      </c>
      <c r="B247" s="180" t="s">
        <v>788</v>
      </c>
      <c r="C247" s="180" t="s">
        <v>789</v>
      </c>
      <c r="D247" s="179" t="str">
        <f>VLOOKUP(A247,'FFGym Clubs'!A:A,1,FALSE)</f>
        <v>RAYON SPORTIF BRAGARD ST DIZIER</v>
      </c>
    </row>
    <row r="248" spans="1:4">
      <c r="A248" s="180" t="s">
        <v>790</v>
      </c>
      <c r="B248" s="180" t="s">
        <v>791</v>
      </c>
      <c r="C248" s="180" t="s">
        <v>792</v>
      </c>
      <c r="D248" s="179" t="e">
        <f>VLOOKUP(A248,'FFGym Clubs'!A:A,1,FALSE)</f>
        <v>#N/A</v>
      </c>
    </row>
    <row r="249" spans="1:4">
      <c r="A249" s="180" t="s">
        <v>793</v>
      </c>
      <c r="B249" s="180" t="s">
        <v>794</v>
      </c>
      <c r="C249" s="180" t="s">
        <v>795</v>
      </c>
      <c r="D249" s="179" t="str">
        <f>VLOOKUP(A249,'FFGym Clubs'!A:A,1,FALSE)</f>
        <v>SAINT JEAN GYMNIQUE</v>
      </c>
    </row>
    <row r="250" spans="1:4">
      <c r="A250" s="180" t="s">
        <v>796</v>
      </c>
      <c r="B250" s="180" t="s">
        <v>797</v>
      </c>
      <c r="C250" s="180" t="s">
        <v>798</v>
      </c>
      <c r="D250" s="179" t="str">
        <f>VLOOKUP(A250,'FFGym Clubs'!A:A,1,FALSE)</f>
        <v>SAINT-DENIS GYM REUNION</v>
      </c>
    </row>
    <row r="251" spans="1:4">
      <c r="A251" s="180" t="s">
        <v>799</v>
      </c>
      <c r="B251" s="180" t="s">
        <v>800</v>
      </c>
      <c r="C251" s="180" t="s">
        <v>801</v>
      </c>
      <c r="D251" s="179" t="e">
        <f>VLOOKUP(A251,'FFGym Clubs'!A:A,1,FALSE)</f>
        <v>#N/A</v>
      </c>
    </row>
    <row r="252" spans="1:4">
      <c r="A252" s="180" t="s">
        <v>802</v>
      </c>
      <c r="B252" s="180" t="s">
        <v>803</v>
      </c>
      <c r="C252" s="180" t="s">
        <v>804</v>
      </c>
      <c r="D252" s="179" t="str">
        <f>VLOOKUP(A252,'FFGym Clubs'!A:A,1,FALSE)</f>
        <v>SALTO ALBIGEOIS</v>
      </c>
    </row>
    <row r="253" spans="1:4">
      <c r="A253" s="180" t="s">
        <v>805</v>
      </c>
      <c r="B253" s="180" t="s">
        <v>806</v>
      </c>
      <c r="C253" s="180" t="s">
        <v>807</v>
      </c>
      <c r="D253" s="179" t="str">
        <f>VLOOKUP(A253,'FFGym Clubs'!A:A,1,FALSE)</f>
        <v>SALTO GYM CLUB</v>
      </c>
    </row>
    <row r="254" spans="1:4">
      <c r="A254" s="180" t="s">
        <v>808</v>
      </c>
      <c r="B254" s="180" t="s">
        <v>809</v>
      </c>
      <c r="C254" s="180" t="s">
        <v>542</v>
      </c>
      <c r="D254" s="179" t="str">
        <f>VLOOKUP(A254,'FFGym Clubs'!A:A,1,FALSE)</f>
        <v>SALTO GYM LA ROCHE CENTRE VENDEE</v>
      </c>
    </row>
    <row r="255" spans="1:4">
      <c r="A255" s="180" t="s">
        <v>810</v>
      </c>
      <c r="B255" s="180" t="s">
        <v>811</v>
      </c>
      <c r="C255" s="180" t="s">
        <v>812</v>
      </c>
      <c r="D255" s="179" t="str">
        <f>VLOOKUP(A255,'FFGym Clubs'!A:A,1,FALSE)</f>
        <v>SAUMUR LOIRE ALLIANCE GYMNIQUE</v>
      </c>
    </row>
    <row r="256" spans="1:4">
      <c r="A256" s="180" t="s">
        <v>813</v>
      </c>
      <c r="B256" s="180" t="s">
        <v>814</v>
      </c>
      <c r="C256" s="180" t="s">
        <v>815</v>
      </c>
      <c r="D256" s="179" t="str">
        <f>VLOOKUP(A256,'FFGym Clubs'!A:A,1,FALSE)</f>
        <v>SEDAN GYMNIQUE</v>
      </c>
    </row>
    <row r="257" spans="1:4">
      <c r="A257" s="180" t="s">
        <v>816</v>
      </c>
      <c r="B257" s="180" t="s">
        <v>817</v>
      </c>
      <c r="C257" s="180" t="s">
        <v>818</v>
      </c>
      <c r="D257" s="179" t="str">
        <f>VLOOKUP(A257,'FFGym Clubs'!A:A,1,FALSE)</f>
        <v>SOCIETE DE GYMNASTIQUE DE YUTZ</v>
      </c>
    </row>
    <row r="258" spans="1:4">
      <c r="A258" s="180" t="s">
        <v>819</v>
      </c>
      <c r="B258" s="180" t="s">
        <v>820</v>
      </c>
      <c r="C258" s="180" t="s">
        <v>821</v>
      </c>
      <c r="D258" s="179" t="str">
        <f>VLOOKUP(A258,'FFGym Clubs'!A:A,1,FALSE)</f>
        <v>SOCIETE DE GYMNASTIQUE ERSTEIN</v>
      </c>
    </row>
    <row r="259" spans="1:4">
      <c r="A259" s="180" t="s">
        <v>822</v>
      </c>
      <c r="B259" s="180" t="s">
        <v>823</v>
      </c>
      <c r="C259" s="180" t="s">
        <v>824</v>
      </c>
      <c r="D259" s="179" t="str">
        <f>VLOOKUP(A259,'FFGym Clubs'!A:A,1,FALSE)</f>
        <v>SOCIETE DE GYMNASTIQUE MASEVAUX</v>
      </c>
    </row>
    <row r="260" spans="1:4">
      <c r="A260" s="180" t="s">
        <v>825</v>
      </c>
      <c r="B260" s="180" t="s">
        <v>826</v>
      </c>
      <c r="C260" s="180" t="s">
        <v>827</v>
      </c>
      <c r="D260" s="179" t="str">
        <f>VLOOKUP(A260,'FFGym Clubs'!A:A,1,FALSE)</f>
        <v>SOCIETE DE GYMNASTIQUE MUTTERSHOLTZ</v>
      </c>
    </row>
    <row r="261" spans="1:4">
      <c r="A261" s="180" t="s">
        <v>828</v>
      </c>
      <c r="B261" s="180" t="s">
        <v>829</v>
      </c>
      <c r="C261" s="180" t="s">
        <v>830</v>
      </c>
      <c r="D261" s="179" t="str">
        <f>VLOOKUP(A261,'FFGym Clubs'!A:A,1,FALSE)</f>
        <v>SOCIETE DE GYMNASTIQUE SAUSHEIM</v>
      </c>
    </row>
    <row r="262" spans="1:4">
      <c r="A262" s="180" t="s">
        <v>831</v>
      </c>
      <c r="B262" s="180" t="s">
        <v>832</v>
      </c>
      <c r="C262" s="180" t="s">
        <v>833</v>
      </c>
      <c r="D262" s="179" t="e">
        <f>VLOOKUP(A262,'FFGym Clubs'!A:A,1,FALSE)</f>
        <v>#N/A</v>
      </c>
    </row>
    <row r="263" spans="1:4">
      <c r="A263" s="180" t="s">
        <v>834</v>
      </c>
      <c r="B263" s="180" t="s">
        <v>835</v>
      </c>
      <c r="C263" s="180" t="s">
        <v>836</v>
      </c>
      <c r="D263" s="179" t="str">
        <f>VLOOKUP(A263,'FFGym Clubs'!A:A,1,FALSE)</f>
        <v>Société de Gymnastique Sportive St Joseph HOENHEIM</v>
      </c>
    </row>
    <row r="264" spans="1:4">
      <c r="A264" s="180" t="s">
        <v>837</v>
      </c>
      <c r="B264" s="180" t="s">
        <v>838</v>
      </c>
      <c r="C264" s="180" t="s">
        <v>839</v>
      </c>
      <c r="D264" s="179" t="str">
        <f>VLOOKUP(A264,'FFGym Clubs'!A:A,1,FALSE)</f>
        <v>SOCIETE DE TRAMPOLINE ET DE GYMNASTIQUE DE CHATEAUDUN</v>
      </c>
    </row>
    <row r="265" spans="1:4">
      <c r="A265" s="180" t="s">
        <v>840</v>
      </c>
      <c r="B265" s="180" t="s">
        <v>841</v>
      </c>
      <c r="C265" s="180" t="s">
        <v>842</v>
      </c>
      <c r="D265" s="179" t="str">
        <f>VLOOKUP(A265,'FFGym Clubs'!A:A,1,FALSE)</f>
        <v>Société Immercurienne Gymnique de Saint Laurent Blangy</v>
      </c>
    </row>
    <row r="266" spans="1:4">
      <c r="A266" s="180" t="s">
        <v>843</v>
      </c>
      <c r="B266" s="180" t="s">
        <v>844</v>
      </c>
      <c r="C266" s="180" t="s">
        <v>845</v>
      </c>
      <c r="D266" s="179" t="str">
        <f>VLOOKUP(A266,'FFGym Clubs'!A:A,1,FALSE)</f>
        <v>SOCIETE MIOSSAISE</v>
      </c>
    </row>
    <row r="267" spans="1:4">
      <c r="A267" s="180" t="s">
        <v>846</v>
      </c>
      <c r="B267" s="180" t="s">
        <v>847</v>
      </c>
      <c r="C267" s="180" t="s">
        <v>848</v>
      </c>
      <c r="D267" s="179" t="str">
        <f>VLOOKUP(A267,'FFGym Clubs'!A:A,1,FALSE)</f>
        <v>SOCIETE MUNICIPALE ARMENTIERES</v>
      </c>
    </row>
    <row r="268" spans="1:4">
      <c r="A268" s="180" t="s">
        <v>849</v>
      </c>
      <c r="B268" s="180" t="s">
        <v>850</v>
      </c>
      <c r="C268" s="180" t="s">
        <v>851</v>
      </c>
      <c r="D268" s="179" t="str">
        <f>VLOOKUP(A268,'FFGym Clubs'!A:A,1,FALSE)</f>
        <v>SPORTING CLUB PRIVAS GYM</v>
      </c>
    </row>
    <row r="269" spans="1:4">
      <c r="A269" s="180" t="s">
        <v>852</v>
      </c>
      <c r="B269" s="180" t="s">
        <v>853</v>
      </c>
      <c r="C269" s="180" t="s">
        <v>854</v>
      </c>
      <c r="D269" s="179" t="str">
        <f>VLOOKUP(A269,'FFGym Clubs'!A:A,1,FALSE)</f>
        <v>SPORTS REUNIS OBERNAI</v>
      </c>
    </row>
    <row r="270" spans="1:4">
      <c r="A270" s="180" t="s">
        <v>855</v>
      </c>
      <c r="B270" s="180" t="s">
        <v>856</v>
      </c>
      <c r="C270" s="180" t="s">
        <v>304</v>
      </c>
      <c r="D270" s="179" t="e">
        <f>VLOOKUP(A270,'FFGym Clubs'!A:A,1,FALSE)</f>
        <v>#N/A</v>
      </c>
    </row>
    <row r="271" spans="1:4">
      <c r="A271" s="180" t="s">
        <v>857</v>
      </c>
      <c r="B271" s="180" t="s">
        <v>858</v>
      </c>
      <c r="C271" s="180" t="s">
        <v>859</v>
      </c>
      <c r="D271" s="179" t="str">
        <f>VLOOKUP(A271,'FFGym Clubs'!A:A,1,FALSE)</f>
        <v>ST MAIXENT GYM</v>
      </c>
    </row>
    <row r="272" spans="1:4">
      <c r="A272" s="180" t="s">
        <v>860</v>
      </c>
      <c r="B272" s="180" t="s">
        <v>861</v>
      </c>
      <c r="C272" s="180" t="s">
        <v>862</v>
      </c>
      <c r="D272" s="179" t="e">
        <f>VLOOKUP(A272,'FFGym Clubs'!A:A,1,FALSE)</f>
        <v>#N/A</v>
      </c>
    </row>
    <row r="273" spans="1:4">
      <c r="A273" s="180" t="s">
        <v>863</v>
      </c>
      <c r="B273" s="180" t="s">
        <v>864</v>
      </c>
      <c r="C273" s="180" t="s">
        <v>277</v>
      </c>
      <c r="D273" s="179" t="str">
        <f>VLOOKUP(A273,'FFGym Clubs'!A:A,1,FALSE)</f>
        <v>STADE POITEVIN GYMNASTIQUE</v>
      </c>
    </row>
    <row r="274" spans="1:4">
      <c r="A274" s="180" t="s">
        <v>865</v>
      </c>
      <c r="B274" s="180" t="s">
        <v>866</v>
      </c>
      <c r="C274" s="180" t="s">
        <v>867</v>
      </c>
      <c r="D274" s="179" t="str">
        <f>VLOOKUP(A274,'FFGym Clubs'!A:A,1,FALSE)</f>
        <v>SULNIAC GYM ACRO</v>
      </c>
    </row>
    <row r="275" spans="1:4">
      <c r="A275" s="180" t="s">
        <v>868</v>
      </c>
      <c r="B275" s="180" t="s">
        <v>869</v>
      </c>
      <c r="C275" s="180" t="s">
        <v>870</v>
      </c>
      <c r="D275" s="179" t="str">
        <f>VLOOKUP(A275,'FFGym Clubs'!A:A,1,FALSE)</f>
        <v>THOUARS GYM 79</v>
      </c>
    </row>
    <row r="276" spans="1:4">
      <c r="A276" s="180" t="s">
        <v>871</v>
      </c>
      <c r="B276" s="180" t="s">
        <v>872</v>
      </c>
      <c r="C276" s="180" t="s">
        <v>873</v>
      </c>
      <c r="D276" s="179" t="str">
        <f>VLOOKUP(A276,'FFGym Clubs'!A:A,1,FALSE)</f>
        <v>THOUROTTE GYM</v>
      </c>
    </row>
    <row r="277" spans="1:4">
      <c r="A277" s="180" t="s">
        <v>874</v>
      </c>
      <c r="B277" s="180" t="s">
        <v>875</v>
      </c>
      <c r="C277" s="180" t="s">
        <v>876</v>
      </c>
      <c r="D277" s="179" t="str">
        <f>VLOOKUP(A277,'FFGym Clubs'!A:A,1,FALSE)</f>
        <v>TRICOLORE SPORTIVE DE MASSY</v>
      </c>
    </row>
    <row r="278" spans="1:4">
      <c r="A278" s="180" t="s">
        <v>877</v>
      </c>
      <c r="B278" s="180" t="s">
        <v>878</v>
      </c>
      <c r="C278" s="180" t="s">
        <v>879</v>
      </c>
      <c r="D278" s="179" t="str">
        <f>VLOOKUP(A278,'FFGym Clubs'!A:A,1,FALSE)</f>
        <v>U S J A CARQUEFOU</v>
      </c>
    </row>
    <row r="279" spans="1:4">
      <c r="A279" s="180" t="s">
        <v>880</v>
      </c>
      <c r="B279" s="180" t="s">
        <v>881</v>
      </c>
      <c r="C279" s="180" t="s">
        <v>882</v>
      </c>
      <c r="D279" s="179" t="str">
        <f>VLOOKUP(A279,'FFGym Clubs'!A:A,1,FALSE)</f>
        <v>UNION ACROBATIQUE METZ-MOSELLE</v>
      </c>
    </row>
    <row r="280" spans="1:4">
      <c r="A280" s="180" t="s">
        <v>883</v>
      </c>
      <c r="B280" s="180" t="s">
        <v>884</v>
      </c>
      <c r="C280" s="180" t="s">
        <v>885</v>
      </c>
      <c r="D280" s="179" t="str">
        <f>VLOOKUP(A280,'FFGym Clubs'!A:A,1,FALSE)</f>
        <v>UNION COSNOISE SPORT</v>
      </c>
    </row>
    <row r="281" spans="1:4">
      <c r="A281" s="180" t="s">
        <v>886</v>
      </c>
      <c r="B281" s="180" t="s">
        <v>887</v>
      </c>
      <c r="C281" s="180" t="s">
        <v>491</v>
      </c>
      <c r="D281" s="179" t="str">
        <f>VLOOKUP(A281,'FFGym Clubs'!A:A,1,FALSE)</f>
        <v>UNION GYMNIQUE PALOISE</v>
      </c>
    </row>
    <row r="282" spans="1:4">
      <c r="A282" s="180" t="s">
        <v>888</v>
      </c>
      <c r="B282" s="180" t="s">
        <v>889</v>
      </c>
      <c r="C282" s="180" t="s">
        <v>890</v>
      </c>
      <c r="D282" s="179" t="str">
        <f>VLOOKUP(A282,'FFGym Clubs'!A:A,1,FALSE)</f>
        <v>UNION GYMNIQUE SAPEURS POMPIER PORTES LES VALENCE</v>
      </c>
    </row>
    <row r="283" spans="1:4">
      <c r="A283" s="180" t="s">
        <v>891</v>
      </c>
      <c r="B283" s="180" t="s">
        <v>892</v>
      </c>
      <c r="C283" s="180" t="s">
        <v>893</v>
      </c>
      <c r="D283" s="179" t="str">
        <f>VLOOKUP(A283,'FFGym Clubs'!A:A,1,FALSE)</f>
        <v>UNION GYMNIQUE SAUJONNAISE</v>
      </c>
    </row>
    <row r="284" spans="1:4">
      <c r="A284" s="180" t="s">
        <v>894</v>
      </c>
      <c r="B284" s="180" t="s">
        <v>895</v>
      </c>
      <c r="C284" s="180" t="s">
        <v>896</v>
      </c>
      <c r="D284" s="179" t="str">
        <f>VLOOKUP(A284,'FFGym Clubs'!A:A,1,FALSE)</f>
        <v>UNION HALLUINOISE DE GYM ET DE DANSE</v>
      </c>
    </row>
    <row r="285" spans="1:4">
      <c r="A285" s="180" t="s">
        <v>897</v>
      </c>
      <c r="B285" s="180" t="s">
        <v>898</v>
      </c>
      <c r="C285" s="180" t="s">
        <v>899</v>
      </c>
      <c r="D285" s="179" t="str">
        <f>VLOOKUP(A285,'FFGym Clubs'!A:A,1,FALSE)</f>
        <v>UNION SPORTIVE ARGENTON GYMNASTIQUE</v>
      </c>
    </row>
    <row r="286" spans="1:4">
      <c r="A286" s="180" t="s">
        <v>900</v>
      </c>
      <c r="B286" s="180" t="s">
        <v>901</v>
      </c>
      <c r="C286" s="180" t="s">
        <v>902</v>
      </c>
      <c r="D286" s="179" t="str">
        <f>VLOOKUP(A286,'FFGym Clubs'!A:A,1,FALSE)</f>
        <v>UNION SPORTIVE AVENIR AMNEVILLE</v>
      </c>
    </row>
    <row r="287" spans="1:4">
      <c r="A287" s="180" t="s">
        <v>903</v>
      </c>
      <c r="B287" s="180" t="s">
        <v>904</v>
      </c>
      <c r="C287" s="180" t="s">
        <v>905</v>
      </c>
      <c r="D287" s="179" t="str">
        <f>VLOOKUP(A287,'FFGym Clubs'!A:A,1,FALSE)</f>
        <v>UNION SPORTIVE DE CHAMALIERES</v>
      </c>
    </row>
    <row r="288" spans="1:4">
      <c r="A288" s="180" t="s">
        <v>906</v>
      </c>
      <c r="B288" s="180" t="s">
        <v>907</v>
      </c>
      <c r="C288" s="180" t="s">
        <v>908</v>
      </c>
      <c r="D288" s="179" t="e">
        <f>VLOOKUP(A288,'FFGym Clubs'!A:A,1,FALSE)</f>
        <v>#N/A</v>
      </c>
    </row>
    <row r="289" spans="1:4">
      <c r="A289" s="180" t="s">
        <v>909</v>
      </c>
      <c r="B289" s="180" t="s">
        <v>910</v>
      </c>
      <c r="C289" s="180" t="s">
        <v>911</v>
      </c>
      <c r="D289" s="179" t="str">
        <f>VLOOKUP(A289,'FFGym Clubs'!A:A,1,FALSE)</f>
        <v>UNION SPORTIVE FORBACH GYMNASTIQUE ET DANSE FORBACH</v>
      </c>
    </row>
    <row r="290" spans="1:4">
      <c r="A290" s="180" t="s">
        <v>912</v>
      </c>
      <c r="B290" s="180" t="s">
        <v>913</v>
      </c>
      <c r="C290" s="180" t="s">
        <v>914</v>
      </c>
      <c r="D290" s="179" t="str">
        <f>VLOOKUP(A290,'FFGym Clubs'!A:A,1,FALSE)</f>
        <v>UNION SPORTIVE JARNY GYMNASTIQUE</v>
      </c>
    </row>
    <row r="291" spans="1:4">
      <c r="A291" s="180" t="s">
        <v>915</v>
      </c>
      <c r="B291" s="180" t="s">
        <v>916</v>
      </c>
      <c r="C291" s="180" t="s">
        <v>917</v>
      </c>
      <c r="D291" s="179" t="str">
        <f>VLOOKUP(A291,'FFGym Clubs'!A:A,1,FALSE)</f>
        <v>UNION SPORTIVE LAVALLOISE</v>
      </c>
    </row>
    <row r="292" spans="1:4">
      <c r="A292" s="180" t="s">
        <v>918</v>
      </c>
      <c r="B292" s="180" t="s">
        <v>919</v>
      </c>
      <c r="C292" s="180" t="s">
        <v>920</v>
      </c>
      <c r="D292" s="179" t="str">
        <f>VLOOKUP(A292,'FFGym Clubs'!A:A,1,FALSE)</f>
        <v>UNION SPORTIVE LIFFREENNE</v>
      </c>
    </row>
    <row r="293" spans="1:4">
      <c r="A293" s="180" t="s">
        <v>921</v>
      </c>
      <c r="B293" s="180" t="s">
        <v>922</v>
      </c>
      <c r="C293" s="180" t="s">
        <v>923</v>
      </c>
      <c r="D293" s="179" t="str">
        <f>VLOOKUP(A293,'FFGym Clubs'!A:A,1,FALSE)</f>
        <v>UNION SPORTIVE PORTOISE DE GYMNASTIQUE ET DU SPORT ACROBATIQUE</v>
      </c>
    </row>
    <row r="294" spans="1:4">
      <c r="A294" s="180" t="s">
        <v>924</v>
      </c>
      <c r="B294" s="180" t="s">
        <v>925</v>
      </c>
      <c r="C294" s="180" t="s">
        <v>926</v>
      </c>
      <c r="D294" s="179" t="str">
        <f>VLOOKUP(A294,'FFGym Clubs'!A:A,1,FALSE)</f>
        <v>USM GYM LA MELUNAISE</v>
      </c>
    </row>
    <row r="295" spans="1:4">
      <c r="A295" s="180" t="s">
        <v>927</v>
      </c>
      <c r="B295" s="180" t="s">
        <v>928</v>
      </c>
      <c r="C295" s="180" t="s">
        <v>929</v>
      </c>
      <c r="D295" s="179" t="str">
        <f>VLOOKUP(A295,'FFGym Clubs'!A:A,1,FALSE)</f>
        <v>VANNETAISE ATHLETIC CLUB</v>
      </c>
    </row>
    <row r="296" spans="1:4">
      <c r="A296" s="180" t="s">
        <v>930</v>
      </c>
      <c r="B296" s="180" t="s">
        <v>931</v>
      </c>
      <c r="C296" s="180" t="s">
        <v>932</v>
      </c>
      <c r="D296" s="179" t="str">
        <f>VLOOKUP(A296,'FFGym Clubs'!A:A,1,FALSE)</f>
        <v>VELAY GYM</v>
      </c>
    </row>
    <row r="297" spans="1:4">
      <c r="A297" s="180" t="s">
        <v>933</v>
      </c>
      <c r="B297" s="180" t="s">
        <v>934</v>
      </c>
      <c r="C297" s="180" t="s">
        <v>935</v>
      </c>
      <c r="D297" s="179" t="str">
        <f>VLOOKUP(A297,'FFGym Clubs'!A:A,1,FALSE)</f>
        <v>VICHY GYM</v>
      </c>
    </row>
    <row r="298" spans="1:4">
      <c r="A298" s="180" t="s">
        <v>936</v>
      </c>
      <c r="B298" s="180" t="s">
        <v>937</v>
      </c>
      <c r="C298" s="180" t="s">
        <v>938</v>
      </c>
      <c r="D298" s="179" t="str">
        <f>VLOOKUP(A298,'FFGym Clubs'!A:A,1,FALSE)</f>
        <v>VILLEMOMBLE SPORT GYMNASTIQUE</v>
      </c>
    </row>
  </sheetData>
  <autoFilter ref="A1:D298" xr:uid="{BC6DD975-D26D-4660-9BE9-CC038930A9AD}"/>
  <printOptions horizontalCentered="1"/>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dimension ref="A1:E1230"/>
  <sheetViews>
    <sheetView topLeftCell="A188" workbookViewId="0">
      <selection activeCell="A345" sqref="A345"/>
    </sheetView>
  </sheetViews>
  <sheetFormatPr defaultColWidth="11" defaultRowHeight="15.6"/>
  <cols>
    <col min="1" max="1" width="59.875" style="80" customWidth="1"/>
    <col min="2" max="2" width="15" style="83" customWidth="1"/>
    <col min="3" max="3" width="35.625" style="78" customWidth="1"/>
    <col min="4" max="4" width="20.875" style="78" bestFit="1" customWidth="1"/>
    <col min="5" max="5" width="19.125" customWidth="1"/>
  </cols>
  <sheetData>
    <row r="1" spans="1:5">
      <c r="A1" s="84" t="s">
        <v>53</v>
      </c>
      <c r="B1" s="84" t="s">
        <v>939</v>
      </c>
      <c r="C1" s="84" t="s">
        <v>54</v>
      </c>
      <c r="D1" s="84" t="s">
        <v>940</v>
      </c>
      <c r="E1" s="84" t="s">
        <v>55</v>
      </c>
    </row>
    <row r="2" spans="1:5" s="96" customFormat="1">
      <c r="A2" s="85"/>
      <c r="B2" s="187">
        <v>0</v>
      </c>
      <c r="C2" s="85"/>
      <c r="D2" s="187"/>
    </row>
    <row r="3" spans="1:5" s="96" customFormat="1">
      <c r="A3" s="215" t="s">
        <v>941</v>
      </c>
      <c r="B3" s="216">
        <v>1</v>
      </c>
      <c r="C3" s="215" t="s">
        <v>942</v>
      </c>
      <c r="D3" s="216" t="s">
        <v>943</v>
      </c>
      <c r="E3" s="215" t="s">
        <v>944</v>
      </c>
    </row>
    <row r="4" spans="1:5" s="219" customFormat="1">
      <c r="A4" s="187" t="s">
        <v>56</v>
      </c>
      <c r="B4" s="187">
        <v>2</v>
      </c>
      <c r="C4" s="187" t="s">
        <v>57</v>
      </c>
      <c r="D4" s="187" t="s">
        <v>56</v>
      </c>
      <c r="E4" s="187" t="s">
        <v>58</v>
      </c>
    </row>
    <row r="5" spans="1:5" s="50" customFormat="1">
      <c r="A5" s="187" t="s">
        <v>59</v>
      </c>
      <c r="B5" s="216">
        <v>3</v>
      </c>
      <c r="C5" s="187" t="s">
        <v>60</v>
      </c>
      <c r="D5" s="187" t="s">
        <v>945</v>
      </c>
      <c r="E5" s="187" t="s">
        <v>61</v>
      </c>
    </row>
    <row r="6" spans="1:5" s="50" customFormat="1">
      <c r="A6" s="187" t="s">
        <v>65</v>
      </c>
      <c r="B6" s="187">
        <v>4</v>
      </c>
      <c r="C6" s="187" t="s">
        <v>66</v>
      </c>
      <c r="D6" s="187" t="s">
        <v>946</v>
      </c>
      <c r="E6" s="187" t="s">
        <v>67</v>
      </c>
    </row>
    <row r="7" spans="1:5" s="50" customFormat="1">
      <c r="A7" s="187" t="s">
        <v>68</v>
      </c>
      <c r="B7" s="216">
        <v>5</v>
      </c>
      <c r="C7" s="187" t="s">
        <v>69</v>
      </c>
      <c r="D7" s="187" t="s">
        <v>68</v>
      </c>
      <c r="E7" s="187" t="s">
        <v>70</v>
      </c>
    </row>
    <row r="8" spans="1:5" s="50" customFormat="1" ht="29.1">
      <c r="A8" s="187" t="s">
        <v>71</v>
      </c>
      <c r="B8" s="187">
        <v>6</v>
      </c>
      <c r="C8" s="187" t="s">
        <v>72</v>
      </c>
      <c r="D8" s="187" t="s">
        <v>71</v>
      </c>
      <c r="E8" s="187" t="s">
        <v>73</v>
      </c>
    </row>
    <row r="9" spans="1:5" s="50" customFormat="1">
      <c r="A9" s="187" t="s">
        <v>77</v>
      </c>
      <c r="B9" s="216">
        <v>7</v>
      </c>
      <c r="C9" s="187" t="s">
        <v>78</v>
      </c>
      <c r="D9" s="187" t="s">
        <v>947</v>
      </c>
      <c r="E9" s="187" t="s">
        <v>79</v>
      </c>
    </row>
    <row r="10" spans="1:5" s="50" customFormat="1">
      <c r="A10" s="187" t="s">
        <v>80</v>
      </c>
      <c r="B10" s="187">
        <v>8</v>
      </c>
      <c r="C10" s="187" t="s">
        <v>81</v>
      </c>
      <c r="D10" s="187" t="s">
        <v>80</v>
      </c>
      <c r="E10" s="187" t="s">
        <v>82</v>
      </c>
    </row>
    <row r="11" spans="1:5" s="50" customFormat="1">
      <c r="A11" s="187" t="s">
        <v>948</v>
      </c>
      <c r="B11" s="216">
        <v>9</v>
      </c>
      <c r="C11" s="187" t="s">
        <v>949</v>
      </c>
      <c r="D11" s="187" t="s">
        <v>947</v>
      </c>
      <c r="E11" s="187" t="s">
        <v>950</v>
      </c>
    </row>
    <row r="12" spans="1:5" s="50" customFormat="1">
      <c r="A12" s="187" t="s">
        <v>83</v>
      </c>
      <c r="B12" s="187">
        <v>10</v>
      </c>
      <c r="C12" s="187" t="s">
        <v>84</v>
      </c>
      <c r="D12" s="187" t="s">
        <v>83</v>
      </c>
      <c r="E12" s="187" t="s">
        <v>85</v>
      </c>
    </row>
    <row r="13" spans="1:5" s="50" customFormat="1">
      <c r="A13" s="187" t="s">
        <v>86</v>
      </c>
      <c r="B13" s="216">
        <v>11</v>
      </c>
      <c r="C13" s="187" t="s">
        <v>87</v>
      </c>
      <c r="D13" s="187" t="s">
        <v>86</v>
      </c>
      <c r="E13" s="187" t="s">
        <v>88</v>
      </c>
    </row>
    <row r="14" spans="1:5" s="50" customFormat="1">
      <c r="A14" s="187" t="s">
        <v>89</v>
      </c>
      <c r="B14" s="187">
        <v>12</v>
      </c>
      <c r="C14" s="187" t="s">
        <v>90</v>
      </c>
      <c r="D14" s="187" t="s">
        <v>951</v>
      </c>
      <c r="E14" s="187" t="s">
        <v>91</v>
      </c>
    </row>
    <row r="15" spans="1:5" s="50" customFormat="1" ht="29.1">
      <c r="A15" s="187" t="s">
        <v>92</v>
      </c>
      <c r="B15" s="216">
        <v>13</v>
      </c>
      <c r="C15" s="187" t="s">
        <v>93</v>
      </c>
      <c r="D15" s="187" t="s">
        <v>952</v>
      </c>
      <c r="E15" s="187" t="s">
        <v>94</v>
      </c>
    </row>
    <row r="16" spans="1:5" s="50" customFormat="1">
      <c r="A16" s="187" t="s">
        <v>95</v>
      </c>
      <c r="B16" s="187">
        <v>14</v>
      </c>
      <c r="C16" s="187" t="s">
        <v>96</v>
      </c>
      <c r="D16" s="187" t="s">
        <v>953</v>
      </c>
      <c r="E16" s="187" t="s">
        <v>97</v>
      </c>
    </row>
    <row r="17" spans="1:5" s="50" customFormat="1">
      <c r="A17" s="187" t="s">
        <v>954</v>
      </c>
      <c r="B17" s="216">
        <v>15</v>
      </c>
      <c r="C17" s="187" t="s">
        <v>955</v>
      </c>
      <c r="D17" s="187" t="s">
        <v>954</v>
      </c>
      <c r="E17" s="187" t="s">
        <v>956</v>
      </c>
    </row>
    <row r="18" spans="1:5" s="50" customFormat="1" ht="29.1">
      <c r="A18" s="187" t="s">
        <v>98</v>
      </c>
      <c r="B18" s="187">
        <v>16</v>
      </c>
      <c r="C18" s="187" t="s">
        <v>99</v>
      </c>
      <c r="D18" s="187" t="s">
        <v>957</v>
      </c>
      <c r="E18" s="187" t="s">
        <v>100</v>
      </c>
    </row>
    <row r="19" spans="1:5" s="50" customFormat="1">
      <c r="A19" s="187" t="s">
        <v>101</v>
      </c>
      <c r="B19" s="216">
        <v>17</v>
      </c>
      <c r="C19" s="187" t="s">
        <v>102</v>
      </c>
      <c r="D19" s="187" t="s">
        <v>958</v>
      </c>
      <c r="E19" s="187" t="s">
        <v>103</v>
      </c>
    </row>
    <row r="20" spans="1:5" s="50" customFormat="1">
      <c r="A20" s="187" t="s">
        <v>959</v>
      </c>
      <c r="B20" s="187">
        <v>18</v>
      </c>
      <c r="C20" s="187" t="s">
        <v>960</v>
      </c>
      <c r="D20" s="187" t="s">
        <v>959</v>
      </c>
      <c r="E20" s="187" t="s">
        <v>961</v>
      </c>
    </row>
    <row r="21" spans="1:5" s="50" customFormat="1">
      <c r="A21" s="187" t="s">
        <v>104</v>
      </c>
      <c r="B21" s="216">
        <v>19</v>
      </c>
      <c r="C21" s="187" t="s">
        <v>105</v>
      </c>
      <c r="D21" s="187" t="s">
        <v>962</v>
      </c>
      <c r="E21" s="187" t="s">
        <v>106</v>
      </c>
    </row>
    <row r="22" spans="1:5" s="50" customFormat="1">
      <c r="A22" s="187" t="s">
        <v>107</v>
      </c>
      <c r="B22" s="187">
        <v>20</v>
      </c>
      <c r="C22" s="187" t="s">
        <v>108</v>
      </c>
      <c r="D22" s="187" t="s">
        <v>107</v>
      </c>
      <c r="E22" s="187" t="s">
        <v>109</v>
      </c>
    </row>
    <row r="23" spans="1:5" s="50" customFormat="1">
      <c r="A23" s="187" t="s">
        <v>113</v>
      </c>
      <c r="B23" s="216">
        <v>21</v>
      </c>
      <c r="C23" s="187" t="s">
        <v>114</v>
      </c>
      <c r="D23" s="187" t="s">
        <v>113</v>
      </c>
      <c r="E23" s="187" t="s">
        <v>115</v>
      </c>
    </row>
    <row r="24" spans="1:5" s="50" customFormat="1">
      <c r="A24" s="187" t="s">
        <v>116</v>
      </c>
      <c r="B24" s="187">
        <v>22</v>
      </c>
      <c r="C24" s="187" t="s">
        <v>117</v>
      </c>
      <c r="D24" s="187" t="s">
        <v>963</v>
      </c>
      <c r="E24" s="187" t="s">
        <v>118</v>
      </c>
    </row>
    <row r="25" spans="1:5" s="50" customFormat="1">
      <c r="A25" s="187" t="s">
        <v>119</v>
      </c>
      <c r="B25" s="216">
        <v>23</v>
      </c>
      <c r="C25" s="187" t="s">
        <v>120</v>
      </c>
      <c r="D25" s="187" t="s">
        <v>964</v>
      </c>
      <c r="E25" s="187" t="s">
        <v>121</v>
      </c>
    </row>
    <row r="26" spans="1:5" s="50" customFormat="1">
      <c r="A26" s="187" t="s">
        <v>122</v>
      </c>
      <c r="B26" s="187">
        <v>24</v>
      </c>
      <c r="C26" s="187" t="s">
        <v>123</v>
      </c>
      <c r="D26" s="187" t="s">
        <v>965</v>
      </c>
      <c r="E26" s="187" t="s">
        <v>124</v>
      </c>
    </row>
    <row r="27" spans="1:5" s="50" customFormat="1">
      <c r="A27" s="187" t="s">
        <v>125</v>
      </c>
      <c r="B27" s="216">
        <v>25</v>
      </c>
      <c r="C27" s="187" t="s">
        <v>126</v>
      </c>
      <c r="D27" s="187" t="s">
        <v>966</v>
      </c>
      <c r="E27" s="187" t="s">
        <v>127</v>
      </c>
    </row>
    <row r="28" spans="1:5" s="50" customFormat="1">
      <c r="A28" s="187" t="s">
        <v>128</v>
      </c>
      <c r="B28" s="187">
        <v>26</v>
      </c>
      <c r="C28" s="187" t="s">
        <v>129</v>
      </c>
      <c r="D28" s="187" t="s">
        <v>967</v>
      </c>
      <c r="E28" s="187" t="s">
        <v>130</v>
      </c>
    </row>
    <row r="29" spans="1:5" s="50" customFormat="1" ht="29.1">
      <c r="A29" s="187" t="s">
        <v>131</v>
      </c>
      <c r="B29" s="216">
        <v>27</v>
      </c>
      <c r="C29" s="187" t="s">
        <v>132</v>
      </c>
      <c r="D29" s="187" t="s">
        <v>968</v>
      </c>
      <c r="E29" s="187" t="s">
        <v>133</v>
      </c>
    </row>
    <row r="30" spans="1:5" s="50" customFormat="1" ht="29.1">
      <c r="A30" s="187" t="s">
        <v>134</v>
      </c>
      <c r="B30" s="187">
        <v>28</v>
      </c>
      <c r="C30" s="187" t="s">
        <v>135</v>
      </c>
      <c r="D30" s="187" t="s">
        <v>969</v>
      </c>
      <c r="E30" s="187" t="s">
        <v>136</v>
      </c>
    </row>
    <row r="31" spans="1:5" s="50" customFormat="1">
      <c r="A31" s="187" t="s">
        <v>137</v>
      </c>
      <c r="B31" s="216">
        <v>29</v>
      </c>
      <c r="C31" s="187" t="s">
        <v>138</v>
      </c>
      <c r="D31" s="187" t="s">
        <v>970</v>
      </c>
      <c r="E31" s="187" t="s">
        <v>139</v>
      </c>
    </row>
    <row r="32" spans="1:5" s="50" customFormat="1">
      <c r="A32" s="187" t="s">
        <v>971</v>
      </c>
      <c r="B32" s="187">
        <v>30</v>
      </c>
      <c r="C32" s="187" t="s">
        <v>972</v>
      </c>
      <c r="D32" s="187" t="s">
        <v>973</v>
      </c>
      <c r="E32" s="187" t="s">
        <v>974</v>
      </c>
    </row>
    <row r="33" spans="1:5" s="50" customFormat="1">
      <c r="A33" s="187" t="s">
        <v>143</v>
      </c>
      <c r="B33" s="216">
        <v>31</v>
      </c>
      <c r="C33" s="187" t="s">
        <v>144</v>
      </c>
      <c r="D33" s="187" t="s">
        <v>975</v>
      </c>
      <c r="E33" s="187" t="s">
        <v>145</v>
      </c>
    </row>
    <row r="34" spans="1:5" s="50" customFormat="1">
      <c r="A34" s="187" t="s">
        <v>146</v>
      </c>
      <c r="B34" s="187">
        <v>32</v>
      </c>
      <c r="C34" s="187" t="s">
        <v>147</v>
      </c>
      <c r="D34" s="187" t="s">
        <v>976</v>
      </c>
      <c r="E34" s="187" t="s">
        <v>148</v>
      </c>
    </row>
    <row r="35" spans="1:5" s="50" customFormat="1" ht="29.1">
      <c r="A35" s="187" t="s">
        <v>149</v>
      </c>
      <c r="B35" s="216">
        <v>33</v>
      </c>
      <c r="C35" s="187" t="s">
        <v>150</v>
      </c>
      <c r="D35" s="187" t="s">
        <v>977</v>
      </c>
      <c r="E35" s="187" t="s">
        <v>151</v>
      </c>
    </row>
    <row r="36" spans="1:5" s="50" customFormat="1">
      <c r="A36" s="187" t="s">
        <v>978</v>
      </c>
      <c r="B36" s="187">
        <v>34</v>
      </c>
      <c r="C36" s="187" t="s">
        <v>979</v>
      </c>
      <c r="D36" s="187" t="s">
        <v>980</v>
      </c>
      <c r="E36" s="187" t="s">
        <v>981</v>
      </c>
    </row>
    <row r="37" spans="1:5" s="50" customFormat="1" ht="29.1">
      <c r="A37" s="187" t="s">
        <v>152</v>
      </c>
      <c r="B37" s="216">
        <v>35</v>
      </c>
      <c r="C37" s="187" t="s">
        <v>153</v>
      </c>
      <c r="D37" s="187" t="s">
        <v>982</v>
      </c>
      <c r="E37" s="187" t="s">
        <v>154</v>
      </c>
    </row>
    <row r="38" spans="1:5" s="50" customFormat="1" ht="29.1">
      <c r="A38" s="187" t="s">
        <v>155</v>
      </c>
      <c r="B38" s="187">
        <v>36</v>
      </c>
      <c r="C38" s="187" t="s">
        <v>156</v>
      </c>
      <c r="D38" s="187" t="s">
        <v>983</v>
      </c>
      <c r="E38" s="187" t="s">
        <v>157</v>
      </c>
    </row>
    <row r="39" spans="1:5" s="50" customFormat="1">
      <c r="A39" s="187" t="s">
        <v>158</v>
      </c>
      <c r="B39" s="216">
        <v>37</v>
      </c>
      <c r="C39" s="187" t="s">
        <v>159</v>
      </c>
      <c r="D39" s="187" t="s">
        <v>984</v>
      </c>
      <c r="E39" s="187" t="s">
        <v>160</v>
      </c>
    </row>
    <row r="40" spans="1:5" s="50" customFormat="1">
      <c r="A40" s="187" t="s">
        <v>985</v>
      </c>
      <c r="B40" s="187">
        <v>38</v>
      </c>
      <c r="C40" s="187" t="s">
        <v>986</v>
      </c>
      <c r="D40" s="187" t="s">
        <v>987</v>
      </c>
      <c r="E40" s="187" t="s">
        <v>988</v>
      </c>
    </row>
    <row r="41" spans="1:5" s="50" customFormat="1">
      <c r="A41" s="187" t="s">
        <v>164</v>
      </c>
      <c r="B41" s="216">
        <v>39</v>
      </c>
      <c r="C41" s="187" t="s">
        <v>165</v>
      </c>
      <c r="D41" s="187" t="s">
        <v>989</v>
      </c>
      <c r="E41" s="187" t="s">
        <v>166</v>
      </c>
    </row>
    <row r="42" spans="1:5" s="50" customFormat="1">
      <c r="A42" s="187" t="s">
        <v>167</v>
      </c>
      <c r="B42" s="187">
        <v>40</v>
      </c>
      <c r="C42" s="187" t="s">
        <v>168</v>
      </c>
      <c r="D42" s="187" t="s">
        <v>990</v>
      </c>
      <c r="E42" s="187" t="s">
        <v>169</v>
      </c>
    </row>
    <row r="43" spans="1:5" s="50" customFormat="1">
      <c r="A43" s="187" t="s">
        <v>170</v>
      </c>
      <c r="B43" s="216">
        <v>41</v>
      </c>
      <c r="C43" s="187" t="s">
        <v>171</v>
      </c>
      <c r="D43" s="187" t="s">
        <v>991</v>
      </c>
      <c r="E43" s="187" t="s">
        <v>172</v>
      </c>
    </row>
    <row r="44" spans="1:5" s="50" customFormat="1">
      <c r="A44" s="187" t="s">
        <v>176</v>
      </c>
      <c r="B44" s="187">
        <v>42</v>
      </c>
      <c r="C44" s="187" t="s">
        <v>177</v>
      </c>
      <c r="D44" s="187" t="s">
        <v>992</v>
      </c>
      <c r="E44" s="187" t="s">
        <v>178</v>
      </c>
    </row>
    <row r="45" spans="1:5" s="50" customFormat="1">
      <c r="A45" s="187" t="s">
        <v>993</v>
      </c>
      <c r="B45" s="216">
        <v>43</v>
      </c>
      <c r="C45" s="187" t="s">
        <v>994</v>
      </c>
      <c r="D45" s="187" t="s">
        <v>995</v>
      </c>
      <c r="E45" s="187" t="s">
        <v>996</v>
      </c>
    </row>
    <row r="46" spans="1:5" s="50" customFormat="1">
      <c r="A46" s="187" t="s">
        <v>179</v>
      </c>
      <c r="B46" s="187">
        <v>44</v>
      </c>
      <c r="C46" s="187" t="s">
        <v>180</v>
      </c>
      <c r="D46" s="187" t="s">
        <v>997</v>
      </c>
      <c r="E46" s="187" t="s">
        <v>181</v>
      </c>
    </row>
    <row r="47" spans="1:5" s="50" customFormat="1">
      <c r="A47" s="187" t="s">
        <v>182</v>
      </c>
      <c r="B47" s="216">
        <v>45</v>
      </c>
      <c r="C47" s="187" t="s">
        <v>183</v>
      </c>
      <c r="D47" s="187" t="s">
        <v>998</v>
      </c>
      <c r="E47" s="187" t="s">
        <v>184</v>
      </c>
    </row>
    <row r="48" spans="1:5" s="50" customFormat="1">
      <c r="A48" s="187" t="s">
        <v>999</v>
      </c>
      <c r="B48" s="187">
        <v>46</v>
      </c>
      <c r="C48" s="187" t="s">
        <v>1000</v>
      </c>
      <c r="D48" s="187" t="s">
        <v>1001</v>
      </c>
      <c r="E48" s="187" t="s">
        <v>1002</v>
      </c>
    </row>
    <row r="49" spans="1:5" s="50" customFormat="1">
      <c r="A49" s="187" t="s">
        <v>188</v>
      </c>
      <c r="B49" s="216">
        <v>47</v>
      </c>
      <c r="C49" s="187" t="s">
        <v>189</v>
      </c>
      <c r="D49" s="187" t="s">
        <v>1003</v>
      </c>
      <c r="E49" s="187" t="s">
        <v>190</v>
      </c>
    </row>
    <row r="50" spans="1:5" s="50" customFormat="1">
      <c r="A50" s="187" t="s">
        <v>191</v>
      </c>
      <c r="B50" s="187">
        <v>48</v>
      </c>
      <c r="C50" s="187" t="s">
        <v>192</v>
      </c>
      <c r="D50" s="187" t="s">
        <v>1004</v>
      </c>
      <c r="E50" s="187" t="s">
        <v>193</v>
      </c>
    </row>
    <row r="51" spans="1:5" s="50" customFormat="1">
      <c r="A51" s="187" t="s">
        <v>1005</v>
      </c>
      <c r="B51" s="216">
        <v>49</v>
      </c>
      <c r="C51" s="187" t="s">
        <v>1006</v>
      </c>
      <c r="D51" s="187" t="s">
        <v>1007</v>
      </c>
      <c r="E51" s="187" t="s">
        <v>1008</v>
      </c>
    </row>
    <row r="52" spans="1:5" s="50" customFormat="1">
      <c r="A52" s="187" t="s">
        <v>194</v>
      </c>
      <c r="B52" s="187">
        <v>50</v>
      </c>
      <c r="C52" s="187" t="s">
        <v>195</v>
      </c>
      <c r="D52" s="187" t="s">
        <v>1009</v>
      </c>
      <c r="E52" s="187" t="s">
        <v>196</v>
      </c>
    </row>
    <row r="53" spans="1:5" s="50" customFormat="1">
      <c r="A53" s="187" t="s">
        <v>197</v>
      </c>
      <c r="B53" s="216">
        <v>51</v>
      </c>
      <c r="C53" s="187" t="s">
        <v>198</v>
      </c>
      <c r="D53" s="187" t="s">
        <v>1010</v>
      </c>
      <c r="E53" s="187" t="s">
        <v>199</v>
      </c>
    </row>
    <row r="54" spans="1:5" s="50" customFormat="1">
      <c r="A54" s="187" t="s">
        <v>200</v>
      </c>
      <c r="B54" s="187">
        <v>52</v>
      </c>
      <c r="C54" s="187" t="s">
        <v>201</v>
      </c>
      <c r="D54" s="187" t="s">
        <v>1011</v>
      </c>
      <c r="E54" s="187" t="s">
        <v>202</v>
      </c>
    </row>
    <row r="55" spans="1:5" s="50" customFormat="1">
      <c r="A55" s="187" t="s">
        <v>1012</v>
      </c>
      <c r="B55" s="216">
        <v>53</v>
      </c>
      <c r="C55" s="187" t="s">
        <v>1013</v>
      </c>
      <c r="D55" s="187" t="s">
        <v>1014</v>
      </c>
      <c r="E55" s="187" t="s">
        <v>1015</v>
      </c>
    </row>
    <row r="56" spans="1:5" s="50" customFormat="1">
      <c r="A56" s="187" t="s">
        <v>209</v>
      </c>
      <c r="B56" s="187">
        <v>54</v>
      </c>
      <c r="C56" s="187" t="s">
        <v>210</v>
      </c>
      <c r="D56" s="187" t="s">
        <v>1016</v>
      </c>
      <c r="E56" s="187" t="s">
        <v>211</v>
      </c>
    </row>
    <row r="57" spans="1:5" s="50" customFormat="1" ht="29.1">
      <c r="A57" s="187" t="s">
        <v>212</v>
      </c>
      <c r="B57" s="216">
        <v>55</v>
      </c>
      <c r="C57" s="187" t="s">
        <v>213</v>
      </c>
      <c r="D57" s="187" t="s">
        <v>1017</v>
      </c>
      <c r="E57" s="187" t="s">
        <v>214</v>
      </c>
    </row>
    <row r="58" spans="1:5" s="50" customFormat="1">
      <c r="A58" s="187" t="s">
        <v>215</v>
      </c>
      <c r="B58" s="187">
        <v>56</v>
      </c>
      <c r="C58" s="187" t="s">
        <v>216</v>
      </c>
      <c r="D58" s="187" t="s">
        <v>1018</v>
      </c>
      <c r="E58" s="187" t="s">
        <v>217</v>
      </c>
    </row>
    <row r="59" spans="1:5" s="50" customFormat="1">
      <c r="A59" s="187" t="s">
        <v>218</v>
      </c>
      <c r="B59" s="216">
        <v>57</v>
      </c>
      <c r="C59" s="187" t="s">
        <v>219</v>
      </c>
      <c r="D59" s="187" t="s">
        <v>218</v>
      </c>
      <c r="E59" s="187" t="s">
        <v>220</v>
      </c>
    </row>
    <row r="60" spans="1:5" s="50" customFormat="1">
      <c r="A60" s="187" t="s">
        <v>224</v>
      </c>
      <c r="B60" s="187">
        <v>58</v>
      </c>
      <c r="C60" s="187" t="s">
        <v>225</v>
      </c>
      <c r="D60" s="187" t="s">
        <v>224</v>
      </c>
      <c r="E60" s="187" t="s">
        <v>226</v>
      </c>
    </row>
    <row r="61" spans="1:5" s="50" customFormat="1">
      <c r="A61" s="187" t="s">
        <v>1019</v>
      </c>
      <c r="B61" s="216">
        <v>59</v>
      </c>
      <c r="C61" s="187" t="s">
        <v>1020</v>
      </c>
      <c r="D61" s="187" t="s">
        <v>1019</v>
      </c>
      <c r="E61" s="187" t="s">
        <v>286</v>
      </c>
    </row>
    <row r="62" spans="1:5" s="50" customFormat="1">
      <c r="A62" s="187" t="s">
        <v>227</v>
      </c>
      <c r="B62" s="187">
        <v>60</v>
      </c>
      <c r="C62" s="187" t="s">
        <v>228</v>
      </c>
      <c r="D62" s="187" t="s">
        <v>227</v>
      </c>
      <c r="E62" s="187" t="s">
        <v>229</v>
      </c>
    </row>
    <row r="63" spans="1:5" s="50" customFormat="1">
      <c r="A63" s="187" t="s">
        <v>1021</v>
      </c>
      <c r="B63" s="216">
        <v>61</v>
      </c>
      <c r="C63" s="187" t="s">
        <v>1022</v>
      </c>
      <c r="D63" s="187" t="s">
        <v>1023</v>
      </c>
      <c r="E63" s="187" t="s">
        <v>1024</v>
      </c>
    </row>
    <row r="64" spans="1:5" s="50" customFormat="1">
      <c r="A64" s="187" t="s">
        <v>1025</v>
      </c>
      <c r="B64" s="187">
        <v>62</v>
      </c>
      <c r="C64" s="187" t="s">
        <v>1026</v>
      </c>
      <c r="D64" s="187" t="s">
        <v>1027</v>
      </c>
      <c r="E64" s="187" t="s">
        <v>363</v>
      </c>
    </row>
    <row r="65" spans="1:5" s="50" customFormat="1">
      <c r="A65" s="187" t="s">
        <v>230</v>
      </c>
      <c r="B65" s="216">
        <v>63</v>
      </c>
      <c r="C65" s="187" t="s">
        <v>231</v>
      </c>
      <c r="D65" s="187" t="s">
        <v>1028</v>
      </c>
      <c r="E65" s="187" t="s">
        <v>232</v>
      </c>
    </row>
    <row r="66" spans="1:5" s="50" customFormat="1">
      <c r="A66" s="187" t="s">
        <v>233</v>
      </c>
      <c r="B66" s="187">
        <v>64</v>
      </c>
      <c r="C66" s="187" t="s">
        <v>234</v>
      </c>
      <c r="D66" s="187" t="s">
        <v>1029</v>
      </c>
      <c r="E66" s="187" t="s">
        <v>235</v>
      </c>
    </row>
    <row r="67" spans="1:5" s="50" customFormat="1">
      <c r="A67" s="187" t="s">
        <v>1030</v>
      </c>
      <c r="B67" s="216">
        <v>65</v>
      </c>
      <c r="C67" s="187" t="s">
        <v>1031</v>
      </c>
      <c r="D67" s="187" t="s">
        <v>1032</v>
      </c>
      <c r="E67" s="187" t="s">
        <v>310</v>
      </c>
    </row>
    <row r="68" spans="1:5" s="50" customFormat="1">
      <c r="A68" s="187" t="s">
        <v>239</v>
      </c>
      <c r="B68" s="187">
        <v>66</v>
      </c>
      <c r="C68" s="187" t="s">
        <v>240</v>
      </c>
      <c r="D68" s="187" t="s">
        <v>1033</v>
      </c>
      <c r="E68" s="187" t="s">
        <v>241</v>
      </c>
    </row>
    <row r="69" spans="1:5" s="50" customFormat="1">
      <c r="A69" s="187" t="s">
        <v>242</v>
      </c>
      <c r="B69" s="216">
        <v>67</v>
      </c>
      <c r="C69" s="187" t="s">
        <v>243</v>
      </c>
      <c r="D69" s="187" t="s">
        <v>1034</v>
      </c>
      <c r="E69" s="187" t="s">
        <v>244</v>
      </c>
    </row>
    <row r="70" spans="1:5" s="50" customFormat="1">
      <c r="A70" s="187" t="s">
        <v>1035</v>
      </c>
      <c r="B70" s="187">
        <v>68</v>
      </c>
      <c r="C70" s="187" t="s">
        <v>297</v>
      </c>
      <c r="D70" s="187" t="s">
        <v>1036</v>
      </c>
      <c r="E70" s="187" t="s">
        <v>298</v>
      </c>
    </row>
    <row r="71" spans="1:5" s="50" customFormat="1">
      <c r="A71" s="187" t="s">
        <v>245</v>
      </c>
      <c r="B71" s="216">
        <v>69</v>
      </c>
      <c r="C71" s="187" t="s">
        <v>246</v>
      </c>
      <c r="D71" s="187" t="s">
        <v>1037</v>
      </c>
      <c r="E71" s="187" t="s">
        <v>247</v>
      </c>
    </row>
    <row r="72" spans="1:5" s="50" customFormat="1">
      <c r="A72" s="187" t="s">
        <v>251</v>
      </c>
      <c r="B72" s="187">
        <v>70</v>
      </c>
      <c r="C72" s="187" t="s">
        <v>252</v>
      </c>
      <c r="D72" s="187" t="s">
        <v>1038</v>
      </c>
      <c r="E72" s="187" t="s">
        <v>253</v>
      </c>
    </row>
    <row r="73" spans="1:5" s="50" customFormat="1">
      <c r="A73" s="187" t="s">
        <v>254</v>
      </c>
      <c r="B73" s="216">
        <v>71</v>
      </c>
      <c r="C73" s="187" t="s">
        <v>255</v>
      </c>
      <c r="D73" s="187" t="s">
        <v>254</v>
      </c>
      <c r="E73" s="187" t="s">
        <v>256</v>
      </c>
    </row>
    <row r="74" spans="1:5" s="50" customFormat="1">
      <c r="A74" s="187" t="s">
        <v>257</v>
      </c>
      <c r="B74" s="187">
        <v>72</v>
      </c>
      <c r="C74" s="187" t="s">
        <v>258</v>
      </c>
      <c r="D74" s="187" t="s">
        <v>1039</v>
      </c>
      <c r="E74" s="187" t="s">
        <v>259</v>
      </c>
    </row>
    <row r="75" spans="1:5" s="50" customFormat="1">
      <c r="A75" s="187" t="s">
        <v>1040</v>
      </c>
      <c r="B75" s="216">
        <v>73</v>
      </c>
      <c r="C75" s="187" t="s">
        <v>1041</v>
      </c>
      <c r="D75" s="187" t="s">
        <v>1042</v>
      </c>
      <c r="E75" s="187" t="s">
        <v>1043</v>
      </c>
    </row>
    <row r="76" spans="1:5" s="50" customFormat="1">
      <c r="A76" s="187" t="s">
        <v>1044</v>
      </c>
      <c r="B76" s="187">
        <v>74</v>
      </c>
      <c r="C76" s="187" t="s">
        <v>1045</v>
      </c>
      <c r="D76" s="187" t="s">
        <v>1046</v>
      </c>
      <c r="E76" s="187" t="s">
        <v>1047</v>
      </c>
    </row>
    <row r="77" spans="1:5" s="50" customFormat="1">
      <c r="A77" s="187" t="s">
        <v>1048</v>
      </c>
      <c r="B77" s="216">
        <v>75</v>
      </c>
      <c r="C77" s="187" t="s">
        <v>1049</v>
      </c>
      <c r="D77" s="187" t="s">
        <v>1050</v>
      </c>
      <c r="E77" s="187" t="s">
        <v>1051</v>
      </c>
    </row>
    <row r="78" spans="1:5" s="50" customFormat="1">
      <c r="A78" s="187" t="s">
        <v>1052</v>
      </c>
      <c r="B78" s="187">
        <v>76</v>
      </c>
      <c r="C78" s="187" t="s">
        <v>1053</v>
      </c>
      <c r="D78" s="187" t="s">
        <v>1054</v>
      </c>
      <c r="E78" s="187" t="s">
        <v>1051</v>
      </c>
    </row>
    <row r="79" spans="1:5" s="50" customFormat="1">
      <c r="A79" s="187" t="s">
        <v>1055</v>
      </c>
      <c r="B79" s="216">
        <v>77</v>
      </c>
      <c r="C79" s="187" t="s">
        <v>1056</v>
      </c>
      <c r="D79" s="187" t="s">
        <v>1055</v>
      </c>
      <c r="E79" s="187" t="s">
        <v>286</v>
      </c>
    </row>
    <row r="80" spans="1:5" s="50" customFormat="1">
      <c r="A80" s="187" t="s">
        <v>1057</v>
      </c>
      <c r="B80" s="187">
        <v>78</v>
      </c>
      <c r="C80" s="187" t="s">
        <v>1058</v>
      </c>
      <c r="D80" s="187" t="s">
        <v>1059</v>
      </c>
      <c r="E80" s="187" t="s">
        <v>142</v>
      </c>
    </row>
    <row r="81" spans="1:5" s="50" customFormat="1">
      <c r="A81" s="187" t="s">
        <v>1060</v>
      </c>
      <c r="B81" s="216">
        <v>79</v>
      </c>
      <c r="C81" s="187" t="s">
        <v>273</v>
      </c>
      <c r="D81" s="187" t="s">
        <v>1060</v>
      </c>
      <c r="E81" s="187" t="s">
        <v>274</v>
      </c>
    </row>
    <row r="82" spans="1:5" s="50" customFormat="1">
      <c r="A82" s="187" t="s">
        <v>266</v>
      </c>
      <c r="B82" s="187">
        <v>80</v>
      </c>
      <c r="C82" s="187" t="s">
        <v>267</v>
      </c>
      <c r="D82" s="187" t="s">
        <v>266</v>
      </c>
      <c r="E82" s="187" t="s">
        <v>268</v>
      </c>
    </row>
    <row r="83" spans="1:5" s="50" customFormat="1" ht="29.1">
      <c r="A83" s="187" t="s">
        <v>269</v>
      </c>
      <c r="B83" s="216">
        <v>81</v>
      </c>
      <c r="C83" s="187" t="s">
        <v>270</v>
      </c>
      <c r="D83" s="187" t="s">
        <v>1061</v>
      </c>
      <c r="E83" s="187" t="s">
        <v>271</v>
      </c>
    </row>
    <row r="84" spans="1:5" s="50" customFormat="1">
      <c r="A84" s="187" t="s">
        <v>1062</v>
      </c>
      <c r="B84" s="187">
        <v>82</v>
      </c>
      <c r="C84" s="187" t="s">
        <v>276</v>
      </c>
      <c r="D84" s="187" t="s">
        <v>1062</v>
      </c>
      <c r="E84" s="187" t="s">
        <v>277</v>
      </c>
    </row>
    <row r="85" spans="1:5" s="50" customFormat="1">
      <c r="A85" s="187" t="s">
        <v>278</v>
      </c>
      <c r="B85" s="216">
        <v>83</v>
      </c>
      <c r="C85" s="187" t="s">
        <v>279</v>
      </c>
      <c r="D85" s="187" t="s">
        <v>278</v>
      </c>
      <c r="E85" s="187" t="s">
        <v>280</v>
      </c>
    </row>
    <row r="86" spans="1:5" s="50" customFormat="1">
      <c r="A86" s="187" t="s">
        <v>287</v>
      </c>
      <c r="B86" s="187">
        <v>84</v>
      </c>
      <c r="C86" s="187" t="s">
        <v>288</v>
      </c>
      <c r="D86" s="187" t="s">
        <v>1063</v>
      </c>
      <c r="E86" s="187" t="s">
        <v>289</v>
      </c>
    </row>
    <row r="87" spans="1:5" s="50" customFormat="1">
      <c r="A87" s="187" t="s">
        <v>1064</v>
      </c>
      <c r="B87" s="216">
        <v>85</v>
      </c>
      <c r="C87" s="187" t="s">
        <v>1065</v>
      </c>
      <c r="D87" s="187" t="s">
        <v>1066</v>
      </c>
      <c r="E87" s="187" t="s">
        <v>1067</v>
      </c>
    </row>
    <row r="88" spans="1:5" s="50" customFormat="1">
      <c r="A88" s="187" t="s">
        <v>1068</v>
      </c>
      <c r="B88" s="187">
        <v>86</v>
      </c>
      <c r="C88" s="187" t="s">
        <v>1069</v>
      </c>
      <c r="D88" s="187" t="s">
        <v>1068</v>
      </c>
      <c r="E88" s="187" t="s">
        <v>1070</v>
      </c>
    </row>
    <row r="89" spans="1:5" s="50" customFormat="1">
      <c r="A89" s="187" t="s">
        <v>290</v>
      </c>
      <c r="B89" s="216">
        <v>87</v>
      </c>
      <c r="C89" s="187" t="s">
        <v>291</v>
      </c>
      <c r="D89" s="187" t="s">
        <v>1071</v>
      </c>
      <c r="E89" s="187" t="s">
        <v>292</v>
      </c>
    </row>
    <row r="90" spans="1:5" s="50" customFormat="1">
      <c r="A90" s="187" t="s">
        <v>293</v>
      </c>
      <c r="B90" s="187">
        <v>88</v>
      </c>
      <c r="C90" s="187" t="s">
        <v>294</v>
      </c>
      <c r="D90" s="187" t="s">
        <v>1072</v>
      </c>
      <c r="E90" s="187" t="s">
        <v>295</v>
      </c>
    </row>
    <row r="91" spans="1:5" s="50" customFormat="1">
      <c r="A91" s="187" t="s">
        <v>302</v>
      </c>
      <c r="B91" s="216">
        <v>89</v>
      </c>
      <c r="C91" s="187" t="s">
        <v>303</v>
      </c>
      <c r="D91" s="187" t="s">
        <v>1073</v>
      </c>
      <c r="E91" s="187" t="s">
        <v>304</v>
      </c>
    </row>
    <row r="92" spans="1:5" s="50" customFormat="1">
      <c r="A92" s="187" t="s">
        <v>305</v>
      </c>
      <c r="B92" s="187">
        <v>90</v>
      </c>
      <c r="C92" s="187" t="s">
        <v>306</v>
      </c>
      <c r="D92" s="187" t="s">
        <v>1074</v>
      </c>
      <c r="E92" s="187" t="s">
        <v>307</v>
      </c>
    </row>
    <row r="93" spans="1:5" s="50" customFormat="1">
      <c r="A93" s="187" t="s">
        <v>308</v>
      </c>
      <c r="B93" s="216">
        <v>91</v>
      </c>
      <c r="C93" s="187" t="s">
        <v>309</v>
      </c>
      <c r="D93" s="187" t="s">
        <v>1075</v>
      </c>
      <c r="E93" s="187" t="s">
        <v>310</v>
      </c>
    </row>
    <row r="94" spans="1:5" s="50" customFormat="1">
      <c r="A94" s="187" t="s">
        <v>311</v>
      </c>
      <c r="B94" s="187">
        <v>92</v>
      </c>
      <c r="C94" s="187" t="s">
        <v>312</v>
      </c>
      <c r="D94" s="187" t="s">
        <v>1076</v>
      </c>
      <c r="E94" s="187" t="s">
        <v>313</v>
      </c>
    </row>
    <row r="95" spans="1:5" s="50" customFormat="1" ht="29.1">
      <c r="A95" s="187" t="s">
        <v>314</v>
      </c>
      <c r="B95" s="216">
        <v>93</v>
      </c>
      <c r="C95" s="187" t="s">
        <v>315</v>
      </c>
      <c r="D95" s="187" t="s">
        <v>1077</v>
      </c>
      <c r="E95" s="187" t="s">
        <v>316</v>
      </c>
    </row>
    <row r="96" spans="1:5" s="50" customFormat="1">
      <c r="A96" s="187" t="s">
        <v>317</v>
      </c>
      <c r="B96" s="187">
        <v>94</v>
      </c>
      <c r="C96" s="187" t="s">
        <v>318</v>
      </c>
      <c r="D96" s="187" t="s">
        <v>1078</v>
      </c>
      <c r="E96" s="187" t="s">
        <v>310</v>
      </c>
    </row>
    <row r="97" spans="1:5" s="50" customFormat="1">
      <c r="A97" s="187" t="s">
        <v>319</v>
      </c>
      <c r="B97" s="216">
        <v>95</v>
      </c>
      <c r="C97" s="187" t="s">
        <v>320</v>
      </c>
      <c r="D97" s="187" t="s">
        <v>1079</v>
      </c>
      <c r="E97" s="187" t="s">
        <v>321</v>
      </c>
    </row>
    <row r="98" spans="1:5" s="50" customFormat="1">
      <c r="A98" s="187" t="s">
        <v>322</v>
      </c>
      <c r="B98" s="187">
        <v>96</v>
      </c>
      <c r="C98" s="187" t="s">
        <v>323</v>
      </c>
      <c r="D98" s="187" t="s">
        <v>1080</v>
      </c>
      <c r="E98" s="187" t="s">
        <v>324</v>
      </c>
    </row>
    <row r="99" spans="1:5" s="50" customFormat="1" ht="29.1">
      <c r="A99" s="187" t="s">
        <v>325</v>
      </c>
      <c r="B99" s="216">
        <v>97</v>
      </c>
      <c r="C99" s="187" t="s">
        <v>326</v>
      </c>
      <c r="D99" s="187" t="s">
        <v>325</v>
      </c>
      <c r="E99" s="187" t="s">
        <v>327</v>
      </c>
    </row>
    <row r="100" spans="1:5" s="50" customFormat="1">
      <c r="A100" s="187" t="s">
        <v>328</v>
      </c>
      <c r="B100" s="187">
        <v>98</v>
      </c>
      <c r="C100" s="187" t="s">
        <v>329</v>
      </c>
      <c r="D100" s="187" t="s">
        <v>1081</v>
      </c>
      <c r="E100" s="187" t="s">
        <v>330</v>
      </c>
    </row>
    <row r="101" spans="1:5" s="50" customFormat="1" ht="29.1">
      <c r="A101" s="187" t="s">
        <v>331</v>
      </c>
      <c r="B101" s="216">
        <v>99</v>
      </c>
      <c r="C101" s="187" t="s">
        <v>332</v>
      </c>
      <c r="D101" s="187" t="s">
        <v>1082</v>
      </c>
      <c r="E101" s="187" t="s">
        <v>333</v>
      </c>
    </row>
    <row r="102" spans="1:5" s="50" customFormat="1">
      <c r="A102" s="187" t="s">
        <v>334</v>
      </c>
      <c r="B102" s="187">
        <v>100</v>
      </c>
      <c r="C102" s="187" t="s">
        <v>335</v>
      </c>
      <c r="D102" s="187" t="s">
        <v>1083</v>
      </c>
      <c r="E102" s="187" t="s">
        <v>336</v>
      </c>
    </row>
    <row r="103" spans="1:5" s="50" customFormat="1">
      <c r="A103" s="187" t="s">
        <v>337</v>
      </c>
      <c r="B103" s="216">
        <v>101</v>
      </c>
      <c r="C103" s="187" t="s">
        <v>338</v>
      </c>
      <c r="D103" s="187" t="s">
        <v>1084</v>
      </c>
      <c r="E103" s="187" t="s">
        <v>339</v>
      </c>
    </row>
    <row r="104" spans="1:5" s="50" customFormat="1">
      <c r="A104" s="187" t="s">
        <v>1085</v>
      </c>
      <c r="B104" s="187">
        <v>102</v>
      </c>
      <c r="C104" s="187" t="s">
        <v>1086</v>
      </c>
      <c r="D104" s="187" t="s">
        <v>1087</v>
      </c>
      <c r="E104" s="187" t="s">
        <v>1088</v>
      </c>
    </row>
    <row r="105" spans="1:5" s="50" customFormat="1">
      <c r="A105" s="187" t="s">
        <v>340</v>
      </c>
      <c r="B105" s="216">
        <v>103</v>
      </c>
      <c r="C105" s="187" t="s">
        <v>341</v>
      </c>
      <c r="D105" s="187" t="s">
        <v>1089</v>
      </c>
      <c r="E105" s="187" t="s">
        <v>342</v>
      </c>
    </row>
    <row r="106" spans="1:5" s="50" customFormat="1">
      <c r="A106" s="187" t="s">
        <v>343</v>
      </c>
      <c r="B106" s="187">
        <v>104</v>
      </c>
      <c r="C106" s="187" t="s">
        <v>344</v>
      </c>
      <c r="D106" s="187" t="s">
        <v>343</v>
      </c>
      <c r="E106" s="187" t="s">
        <v>345</v>
      </c>
    </row>
    <row r="107" spans="1:5" s="50" customFormat="1" ht="29.1">
      <c r="A107" s="187" t="s">
        <v>1090</v>
      </c>
      <c r="B107" s="216">
        <v>105</v>
      </c>
      <c r="C107" s="187" t="s">
        <v>1091</v>
      </c>
      <c r="D107" s="187" t="s">
        <v>1092</v>
      </c>
      <c r="E107" s="187" t="s">
        <v>1093</v>
      </c>
    </row>
    <row r="108" spans="1:5" s="50" customFormat="1" ht="29.1">
      <c r="A108" s="187" t="s">
        <v>346</v>
      </c>
      <c r="B108" s="187">
        <v>106</v>
      </c>
      <c r="C108" s="187" t="s">
        <v>347</v>
      </c>
      <c r="D108" s="187" t="s">
        <v>346</v>
      </c>
      <c r="E108" s="187" t="s">
        <v>348</v>
      </c>
    </row>
    <row r="109" spans="1:5" s="50" customFormat="1">
      <c r="A109" s="187" t="s">
        <v>349</v>
      </c>
      <c r="B109" s="216">
        <v>107</v>
      </c>
      <c r="C109" s="187" t="s">
        <v>350</v>
      </c>
      <c r="D109" s="187" t="s">
        <v>1094</v>
      </c>
      <c r="E109" s="187" t="s">
        <v>351</v>
      </c>
    </row>
    <row r="110" spans="1:5" s="50" customFormat="1">
      <c r="A110" s="187" t="s">
        <v>355</v>
      </c>
      <c r="B110" s="187">
        <v>108</v>
      </c>
      <c r="C110" s="187" t="s">
        <v>356</v>
      </c>
      <c r="D110" s="187" t="s">
        <v>1095</v>
      </c>
      <c r="E110" s="187" t="s">
        <v>357</v>
      </c>
    </row>
    <row r="111" spans="1:5" s="50" customFormat="1" ht="29.1">
      <c r="A111" s="187" t="s">
        <v>1096</v>
      </c>
      <c r="B111" s="216">
        <v>109</v>
      </c>
      <c r="C111" s="187" t="s">
        <v>1097</v>
      </c>
      <c r="D111" s="187" t="s">
        <v>1096</v>
      </c>
      <c r="E111" s="187" t="s">
        <v>1098</v>
      </c>
    </row>
    <row r="112" spans="1:5" s="50" customFormat="1">
      <c r="A112" s="187" t="s">
        <v>364</v>
      </c>
      <c r="B112" s="187">
        <v>110</v>
      </c>
      <c r="C112" s="187" t="s">
        <v>365</v>
      </c>
      <c r="D112" s="187" t="s">
        <v>364</v>
      </c>
      <c r="E112" s="187" t="s">
        <v>366</v>
      </c>
    </row>
    <row r="113" spans="1:5" s="50" customFormat="1">
      <c r="A113" s="187" t="s">
        <v>367</v>
      </c>
      <c r="B113" s="216">
        <v>111</v>
      </c>
      <c r="C113" s="187" t="s">
        <v>368</v>
      </c>
      <c r="D113" s="187" t="s">
        <v>367</v>
      </c>
      <c r="E113" s="187" t="s">
        <v>369</v>
      </c>
    </row>
    <row r="114" spans="1:5" s="50" customFormat="1">
      <c r="A114" s="187" t="s">
        <v>1099</v>
      </c>
      <c r="B114" s="187">
        <v>112</v>
      </c>
      <c r="C114" s="187" t="s">
        <v>1100</v>
      </c>
      <c r="D114" s="187" t="s">
        <v>1099</v>
      </c>
      <c r="E114" s="187" t="s">
        <v>1101</v>
      </c>
    </row>
    <row r="115" spans="1:5" s="50" customFormat="1">
      <c r="A115" s="187" t="s">
        <v>1102</v>
      </c>
      <c r="B115" s="216">
        <v>113</v>
      </c>
      <c r="C115" s="187" t="s">
        <v>1103</v>
      </c>
      <c r="D115" s="187" t="s">
        <v>1102</v>
      </c>
      <c r="E115" s="187" t="s">
        <v>1104</v>
      </c>
    </row>
    <row r="116" spans="1:5" s="50" customFormat="1" ht="29.1">
      <c r="A116" s="187" t="s">
        <v>370</v>
      </c>
      <c r="B116" s="187">
        <v>114</v>
      </c>
      <c r="C116" s="187" t="s">
        <v>371</v>
      </c>
      <c r="D116" s="187" t="s">
        <v>370</v>
      </c>
      <c r="E116" s="187" t="s">
        <v>372</v>
      </c>
    </row>
    <row r="117" spans="1:5" s="50" customFormat="1">
      <c r="A117" s="187" t="s">
        <v>373</v>
      </c>
      <c r="B117" s="216">
        <v>115</v>
      </c>
      <c r="C117" s="187" t="s">
        <v>374</v>
      </c>
      <c r="D117" s="187" t="s">
        <v>373</v>
      </c>
      <c r="E117" s="187" t="s">
        <v>375</v>
      </c>
    </row>
    <row r="118" spans="1:5" s="50" customFormat="1">
      <c r="A118" s="187" t="s">
        <v>1105</v>
      </c>
      <c r="B118" s="187">
        <v>116</v>
      </c>
      <c r="C118" s="187" t="s">
        <v>1106</v>
      </c>
      <c r="D118" s="187" t="s">
        <v>1105</v>
      </c>
      <c r="E118" s="187" t="s">
        <v>1107</v>
      </c>
    </row>
    <row r="119" spans="1:5" s="50" customFormat="1">
      <c r="A119" s="187" t="s">
        <v>1108</v>
      </c>
      <c r="B119" s="216">
        <v>117</v>
      </c>
      <c r="C119" s="187" t="s">
        <v>1109</v>
      </c>
      <c r="D119" s="187" t="s">
        <v>1110</v>
      </c>
      <c r="E119" s="187" t="s">
        <v>1111</v>
      </c>
    </row>
    <row r="120" spans="1:5" s="50" customFormat="1">
      <c r="A120" s="187" t="s">
        <v>376</v>
      </c>
      <c r="B120" s="187">
        <v>118</v>
      </c>
      <c r="C120" s="187" t="s">
        <v>377</v>
      </c>
      <c r="D120" s="187" t="s">
        <v>1112</v>
      </c>
      <c r="E120" s="187" t="s">
        <v>378</v>
      </c>
    </row>
    <row r="121" spans="1:5" s="50" customFormat="1">
      <c r="A121" s="187" t="s">
        <v>379</v>
      </c>
      <c r="B121" s="216">
        <v>119</v>
      </c>
      <c r="C121" s="187" t="s">
        <v>380</v>
      </c>
      <c r="D121" s="187" t="s">
        <v>1113</v>
      </c>
      <c r="E121" s="187" t="s">
        <v>381</v>
      </c>
    </row>
    <row r="122" spans="1:5" s="50" customFormat="1">
      <c r="A122" s="187" t="s">
        <v>382</v>
      </c>
      <c r="B122" s="187">
        <v>120</v>
      </c>
      <c r="C122" s="187" t="s">
        <v>383</v>
      </c>
      <c r="D122" s="187" t="s">
        <v>382</v>
      </c>
      <c r="E122" s="187" t="s">
        <v>384</v>
      </c>
    </row>
    <row r="123" spans="1:5" s="50" customFormat="1">
      <c r="A123" s="187" t="s">
        <v>385</v>
      </c>
      <c r="B123" s="216">
        <v>121</v>
      </c>
      <c r="C123" s="187" t="s">
        <v>386</v>
      </c>
      <c r="D123" s="187" t="s">
        <v>1114</v>
      </c>
      <c r="E123" s="187" t="s">
        <v>387</v>
      </c>
    </row>
    <row r="124" spans="1:5" s="50" customFormat="1" ht="29.1">
      <c r="A124" s="187" t="s">
        <v>388</v>
      </c>
      <c r="B124" s="187">
        <v>122</v>
      </c>
      <c r="C124" s="187" t="s">
        <v>389</v>
      </c>
      <c r="D124" s="187" t="s">
        <v>1115</v>
      </c>
      <c r="E124" s="187" t="s">
        <v>390</v>
      </c>
    </row>
    <row r="125" spans="1:5" s="50" customFormat="1">
      <c r="A125" s="187" t="s">
        <v>391</v>
      </c>
      <c r="B125" s="216">
        <v>123</v>
      </c>
      <c r="C125" s="187" t="s">
        <v>392</v>
      </c>
      <c r="D125" s="187" t="s">
        <v>1116</v>
      </c>
      <c r="E125" s="187" t="s">
        <v>393</v>
      </c>
    </row>
    <row r="126" spans="1:5" s="50" customFormat="1">
      <c r="A126" s="187" t="s">
        <v>394</v>
      </c>
      <c r="B126" s="187">
        <v>124</v>
      </c>
      <c r="C126" s="187" t="s">
        <v>395</v>
      </c>
      <c r="D126" s="187" t="s">
        <v>1117</v>
      </c>
      <c r="E126" s="187" t="s">
        <v>396</v>
      </c>
    </row>
    <row r="127" spans="1:5" s="50" customFormat="1">
      <c r="A127" s="187" t="s">
        <v>397</v>
      </c>
      <c r="B127" s="216">
        <v>125</v>
      </c>
      <c r="C127" s="187" t="s">
        <v>398</v>
      </c>
      <c r="D127" s="187" t="s">
        <v>1118</v>
      </c>
      <c r="E127" s="187" t="s">
        <v>399</v>
      </c>
    </row>
    <row r="128" spans="1:5" s="50" customFormat="1">
      <c r="A128" s="187" t="s">
        <v>400</v>
      </c>
      <c r="B128" s="187">
        <v>126</v>
      </c>
      <c r="C128" s="187" t="s">
        <v>401</v>
      </c>
      <c r="D128" s="187" t="s">
        <v>1119</v>
      </c>
      <c r="E128" s="187" t="s">
        <v>402</v>
      </c>
    </row>
    <row r="129" spans="1:5" s="50" customFormat="1">
      <c r="A129" s="187" t="s">
        <v>1120</v>
      </c>
      <c r="B129" s="216">
        <v>127</v>
      </c>
      <c r="C129" s="187" t="s">
        <v>1121</v>
      </c>
      <c r="D129" s="187" t="s">
        <v>1122</v>
      </c>
      <c r="E129" s="187" t="s">
        <v>1123</v>
      </c>
    </row>
    <row r="130" spans="1:5" s="50" customFormat="1" ht="29.1">
      <c r="A130" s="187" t="s">
        <v>406</v>
      </c>
      <c r="B130" s="187">
        <v>128</v>
      </c>
      <c r="C130" s="187" t="s">
        <v>407</v>
      </c>
      <c r="D130" s="187" t="s">
        <v>1124</v>
      </c>
      <c r="E130" s="187" t="s">
        <v>408</v>
      </c>
    </row>
    <row r="131" spans="1:5" s="50" customFormat="1">
      <c r="A131" s="187" t="s">
        <v>409</v>
      </c>
      <c r="B131" s="216">
        <v>129</v>
      </c>
      <c r="C131" s="187" t="s">
        <v>410</v>
      </c>
      <c r="D131" s="187" t="s">
        <v>1125</v>
      </c>
      <c r="E131" s="187" t="s">
        <v>411</v>
      </c>
    </row>
    <row r="132" spans="1:5" s="50" customFormat="1">
      <c r="A132" s="187" t="s">
        <v>412</v>
      </c>
      <c r="B132" s="187">
        <v>130</v>
      </c>
      <c r="C132" s="187" t="s">
        <v>413</v>
      </c>
      <c r="D132" s="187" t="s">
        <v>1126</v>
      </c>
      <c r="E132" s="187" t="s">
        <v>414</v>
      </c>
    </row>
    <row r="133" spans="1:5" s="50" customFormat="1">
      <c r="A133" s="187" t="s">
        <v>1127</v>
      </c>
      <c r="B133" s="216">
        <v>131</v>
      </c>
      <c r="C133" s="187" t="s">
        <v>1128</v>
      </c>
      <c r="D133" s="187" t="s">
        <v>1129</v>
      </c>
      <c r="E133" s="187" t="s">
        <v>1130</v>
      </c>
    </row>
    <row r="134" spans="1:5" s="50" customFormat="1">
      <c r="A134" s="187" t="s">
        <v>1131</v>
      </c>
      <c r="B134" s="187">
        <v>132</v>
      </c>
      <c r="C134" s="187" t="s">
        <v>1132</v>
      </c>
      <c r="D134" s="187" t="s">
        <v>1133</v>
      </c>
      <c r="E134" s="187" t="s">
        <v>1134</v>
      </c>
    </row>
    <row r="135" spans="1:5" s="50" customFormat="1">
      <c r="A135" s="187" t="s">
        <v>1135</v>
      </c>
      <c r="B135" s="216">
        <v>133</v>
      </c>
      <c r="C135" s="187" t="s">
        <v>1136</v>
      </c>
      <c r="D135" s="187" t="s">
        <v>1137</v>
      </c>
      <c r="E135" s="187" t="s">
        <v>1138</v>
      </c>
    </row>
    <row r="136" spans="1:5" s="50" customFormat="1">
      <c r="A136" s="187" t="s">
        <v>418</v>
      </c>
      <c r="B136" s="187">
        <v>134</v>
      </c>
      <c r="C136" s="187" t="s">
        <v>419</v>
      </c>
      <c r="D136" s="187" t="s">
        <v>1139</v>
      </c>
      <c r="E136" s="187" t="s">
        <v>420</v>
      </c>
    </row>
    <row r="137" spans="1:5" s="50" customFormat="1">
      <c r="A137" s="187" t="s">
        <v>421</v>
      </c>
      <c r="B137" s="216">
        <v>135</v>
      </c>
      <c r="C137" s="187" t="s">
        <v>422</v>
      </c>
      <c r="D137" s="187" t="s">
        <v>421</v>
      </c>
      <c r="E137" s="187" t="s">
        <v>423</v>
      </c>
    </row>
    <row r="138" spans="1:5" s="50" customFormat="1">
      <c r="A138" s="187" t="s">
        <v>424</v>
      </c>
      <c r="B138" s="187">
        <v>136</v>
      </c>
      <c r="C138" s="187" t="s">
        <v>425</v>
      </c>
      <c r="D138" s="187" t="s">
        <v>424</v>
      </c>
      <c r="E138" s="187" t="s">
        <v>426</v>
      </c>
    </row>
    <row r="139" spans="1:5" s="50" customFormat="1" ht="29.1">
      <c r="A139" s="187" t="s">
        <v>427</v>
      </c>
      <c r="B139" s="216">
        <v>137</v>
      </c>
      <c r="C139" s="187" t="s">
        <v>428</v>
      </c>
      <c r="D139" s="187" t="s">
        <v>1140</v>
      </c>
      <c r="E139" s="187" t="s">
        <v>429</v>
      </c>
    </row>
    <row r="140" spans="1:5" s="50" customFormat="1">
      <c r="A140" s="187" t="s">
        <v>1141</v>
      </c>
      <c r="B140" s="187">
        <v>138</v>
      </c>
      <c r="C140" s="187" t="s">
        <v>1142</v>
      </c>
      <c r="D140" s="187" t="s">
        <v>1143</v>
      </c>
      <c r="E140" s="187" t="s">
        <v>1144</v>
      </c>
    </row>
    <row r="141" spans="1:5" s="50" customFormat="1">
      <c r="A141" s="187" t="s">
        <v>1145</v>
      </c>
      <c r="B141" s="216">
        <v>139</v>
      </c>
      <c r="C141" s="187" t="s">
        <v>1146</v>
      </c>
      <c r="D141" s="187" t="s">
        <v>1147</v>
      </c>
      <c r="E141" s="187" t="s">
        <v>1148</v>
      </c>
    </row>
    <row r="142" spans="1:5" s="50" customFormat="1">
      <c r="A142" s="187" t="s">
        <v>1149</v>
      </c>
      <c r="B142" s="187">
        <v>140</v>
      </c>
      <c r="C142" s="187" t="s">
        <v>1150</v>
      </c>
      <c r="D142" s="187" t="s">
        <v>1149</v>
      </c>
      <c r="E142" s="187" t="s">
        <v>1151</v>
      </c>
    </row>
    <row r="143" spans="1:5" s="50" customFormat="1">
      <c r="A143" s="187" t="s">
        <v>433</v>
      </c>
      <c r="B143" s="216">
        <v>141</v>
      </c>
      <c r="C143" s="187" t="s">
        <v>434</v>
      </c>
      <c r="D143" s="187" t="s">
        <v>1152</v>
      </c>
      <c r="E143" s="187" t="s">
        <v>435</v>
      </c>
    </row>
    <row r="144" spans="1:5" s="50" customFormat="1">
      <c r="A144" s="187" t="s">
        <v>436</v>
      </c>
      <c r="B144" s="187">
        <v>142</v>
      </c>
      <c r="C144" s="187" t="s">
        <v>437</v>
      </c>
      <c r="D144" s="187" t="s">
        <v>1153</v>
      </c>
      <c r="E144" s="187" t="s">
        <v>438</v>
      </c>
    </row>
    <row r="145" spans="1:5" s="50" customFormat="1">
      <c r="A145" s="187" t="s">
        <v>439</v>
      </c>
      <c r="B145" s="216">
        <v>143</v>
      </c>
      <c r="C145" s="187" t="s">
        <v>440</v>
      </c>
      <c r="D145" s="187" t="s">
        <v>1154</v>
      </c>
      <c r="E145" s="187" t="s">
        <v>441</v>
      </c>
    </row>
    <row r="146" spans="1:5" s="50" customFormat="1" ht="29.1">
      <c r="A146" s="187" t="s">
        <v>442</v>
      </c>
      <c r="B146" s="187">
        <v>144</v>
      </c>
      <c r="C146" s="187" t="s">
        <v>443</v>
      </c>
      <c r="D146" s="187" t="s">
        <v>442</v>
      </c>
      <c r="E146" s="187" t="s">
        <v>444</v>
      </c>
    </row>
    <row r="147" spans="1:5" s="50" customFormat="1" ht="29.1">
      <c r="A147" s="187" t="s">
        <v>445</v>
      </c>
      <c r="B147" s="216">
        <v>145</v>
      </c>
      <c r="C147" s="187" t="s">
        <v>446</v>
      </c>
      <c r="D147" s="187" t="s">
        <v>1155</v>
      </c>
      <c r="E147" s="187" t="s">
        <v>447</v>
      </c>
    </row>
    <row r="148" spans="1:5" s="50" customFormat="1">
      <c r="A148" s="187" t="s">
        <v>448</v>
      </c>
      <c r="B148" s="187">
        <v>146</v>
      </c>
      <c r="C148" s="187" t="s">
        <v>449</v>
      </c>
      <c r="D148" s="187" t="s">
        <v>1156</v>
      </c>
      <c r="E148" s="187" t="s">
        <v>450</v>
      </c>
    </row>
    <row r="149" spans="1:5" s="50" customFormat="1">
      <c r="A149" s="187" t="s">
        <v>451</v>
      </c>
      <c r="B149" s="216">
        <v>147</v>
      </c>
      <c r="C149" s="187" t="s">
        <v>452</v>
      </c>
      <c r="D149" s="187" t="s">
        <v>1157</v>
      </c>
      <c r="E149" s="187" t="s">
        <v>453</v>
      </c>
    </row>
    <row r="150" spans="1:5" s="50" customFormat="1" ht="29.1">
      <c r="A150" s="187" t="s">
        <v>454</v>
      </c>
      <c r="B150" s="187">
        <v>148</v>
      </c>
      <c r="C150" s="187" t="s">
        <v>455</v>
      </c>
      <c r="D150" s="187" t="s">
        <v>1158</v>
      </c>
      <c r="E150" s="187" t="s">
        <v>456</v>
      </c>
    </row>
    <row r="151" spans="1:5" s="50" customFormat="1" ht="29.1">
      <c r="A151" s="187" t="s">
        <v>457</v>
      </c>
      <c r="B151" s="216">
        <v>149</v>
      </c>
      <c r="C151" s="187" t="s">
        <v>458</v>
      </c>
      <c r="D151" s="187" t="s">
        <v>1159</v>
      </c>
      <c r="E151" s="187" t="s">
        <v>459</v>
      </c>
    </row>
    <row r="152" spans="1:5" s="50" customFormat="1">
      <c r="A152" s="187" t="s">
        <v>1160</v>
      </c>
      <c r="B152" s="187">
        <v>150</v>
      </c>
      <c r="C152" s="187" t="s">
        <v>1161</v>
      </c>
      <c r="D152" s="187" t="s">
        <v>1162</v>
      </c>
      <c r="E152" s="187" t="s">
        <v>1163</v>
      </c>
    </row>
    <row r="153" spans="1:5" s="50" customFormat="1">
      <c r="A153" s="187" t="s">
        <v>460</v>
      </c>
      <c r="B153" s="216">
        <v>151</v>
      </c>
      <c r="C153" s="187" t="s">
        <v>461</v>
      </c>
      <c r="D153" s="187" t="s">
        <v>460</v>
      </c>
      <c r="E153" s="187" t="s">
        <v>462</v>
      </c>
    </row>
    <row r="154" spans="1:5" s="50" customFormat="1">
      <c r="A154" s="187" t="s">
        <v>1164</v>
      </c>
      <c r="B154" s="187">
        <v>152</v>
      </c>
      <c r="C154" s="187" t="s">
        <v>1165</v>
      </c>
      <c r="D154" s="187" t="s">
        <v>1164</v>
      </c>
      <c r="E154" s="187" t="s">
        <v>1166</v>
      </c>
    </row>
    <row r="155" spans="1:5" s="50" customFormat="1">
      <c r="A155" s="187" t="s">
        <v>468</v>
      </c>
      <c r="B155" s="216">
        <v>153</v>
      </c>
      <c r="C155" s="187" t="s">
        <v>469</v>
      </c>
      <c r="D155" s="187" t="s">
        <v>1167</v>
      </c>
      <c r="E155" s="187" t="s">
        <v>470</v>
      </c>
    </row>
    <row r="156" spans="1:5" s="50" customFormat="1">
      <c r="A156" s="187" t="s">
        <v>471</v>
      </c>
      <c r="B156" s="187">
        <v>154</v>
      </c>
      <c r="C156" s="187" t="s">
        <v>472</v>
      </c>
      <c r="D156" s="187" t="s">
        <v>1168</v>
      </c>
      <c r="E156" s="187" t="s">
        <v>473</v>
      </c>
    </row>
    <row r="157" spans="1:5" s="50" customFormat="1">
      <c r="A157" s="187" t="s">
        <v>474</v>
      </c>
      <c r="B157" s="216">
        <v>155</v>
      </c>
      <c r="C157" s="187" t="s">
        <v>475</v>
      </c>
      <c r="D157" s="187" t="s">
        <v>1169</v>
      </c>
      <c r="E157" s="187" t="s">
        <v>476</v>
      </c>
    </row>
    <row r="158" spans="1:5" s="50" customFormat="1" ht="29.1">
      <c r="A158" s="187" t="s">
        <v>477</v>
      </c>
      <c r="B158" s="187">
        <v>156</v>
      </c>
      <c r="C158" s="187" t="s">
        <v>478</v>
      </c>
      <c r="D158" s="187" t="s">
        <v>1170</v>
      </c>
      <c r="E158" s="187" t="s">
        <v>479</v>
      </c>
    </row>
    <row r="159" spans="1:5" s="50" customFormat="1">
      <c r="A159" s="187" t="s">
        <v>480</v>
      </c>
      <c r="B159" s="216">
        <v>157</v>
      </c>
      <c r="C159" s="187" t="s">
        <v>481</v>
      </c>
      <c r="D159" s="187" t="s">
        <v>480</v>
      </c>
      <c r="E159" s="187" t="s">
        <v>482</v>
      </c>
    </row>
    <row r="160" spans="1:5" s="50" customFormat="1">
      <c r="A160" s="187" t="s">
        <v>486</v>
      </c>
      <c r="B160" s="187">
        <v>158</v>
      </c>
      <c r="C160" s="187" t="s">
        <v>487</v>
      </c>
      <c r="D160" s="187" t="s">
        <v>486</v>
      </c>
      <c r="E160" s="187" t="s">
        <v>488</v>
      </c>
    </row>
    <row r="161" spans="1:5" s="50" customFormat="1">
      <c r="A161" s="187" t="s">
        <v>1171</v>
      </c>
      <c r="B161" s="216">
        <v>159</v>
      </c>
      <c r="C161" s="187" t="s">
        <v>1172</v>
      </c>
      <c r="D161" s="187" t="s">
        <v>1173</v>
      </c>
      <c r="E161" s="187" t="s">
        <v>1174</v>
      </c>
    </row>
    <row r="162" spans="1:5" s="50" customFormat="1">
      <c r="A162" s="187" t="s">
        <v>492</v>
      </c>
      <c r="B162" s="187">
        <v>160</v>
      </c>
      <c r="C162" s="187" t="s">
        <v>493</v>
      </c>
      <c r="D162" s="187" t="s">
        <v>492</v>
      </c>
      <c r="E162" s="187" t="s">
        <v>494</v>
      </c>
    </row>
    <row r="163" spans="1:5" s="50" customFormat="1">
      <c r="A163" s="187" t="s">
        <v>495</v>
      </c>
      <c r="B163" s="216">
        <v>161</v>
      </c>
      <c r="C163" s="187" t="s">
        <v>496</v>
      </c>
      <c r="D163" s="187" t="s">
        <v>1175</v>
      </c>
      <c r="E163" s="187" t="s">
        <v>497</v>
      </c>
    </row>
    <row r="164" spans="1:5" s="50" customFormat="1">
      <c r="A164" s="187" t="s">
        <v>498</v>
      </c>
      <c r="B164" s="187">
        <v>162</v>
      </c>
      <c r="C164" s="187" t="s">
        <v>499</v>
      </c>
      <c r="D164" s="187" t="s">
        <v>1176</v>
      </c>
      <c r="E164" s="187" t="s">
        <v>500</v>
      </c>
    </row>
    <row r="165" spans="1:5" s="50" customFormat="1">
      <c r="A165" s="187" t="s">
        <v>501</v>
      </c>
      <c r="B165" s="216">
        <v>163</v>
      </c>
      <c r="C165" s="187" t="s">
        <v>502</v>
      </c>
      <c r="D165" s="187" t="s">
        <v>1177</v>
      </c>
      <c r="E165" s="187" t="s">
        <v>503</v>
      </c>
    </row>
    <row r="166" spans="1:5" s="50" customFormat="1">
      <c r="A166" s="187" t="s">
        <v>504</v>
      </c>
      <c r="B166" s="187">
        <v>164</v>
      </c>
      <c r="C166" s="187" t="s">
        <v>505</v>
      </c>
      <c r="D166" s="187" t="s">
        <v>504</v>
      </c>
      <c r="E166" s="187" t="s">
        <v>506</v>
      </c>
    </row>
    <row r="167" spans="1:5" s="50" customFormat="1">
      <c r="A167" s="187" t="s">
        <v>1178</v>
      </c>
      <c r="B167" s="216">
        <v>165</v>
      </c>
      <c r="C167" s="187" t="s">
        <v>1179</v>
      </c>
      <c r="D167" s="187" t="s">
        <v>1178</v>
      </c>
      <c r="E167" s="187" t="s">
        <v>1180</v>
      </c>
    </row>
    <row r="168" spans="1:5" s="50" customFormat="1">
      <c r="A168" s="187" t="s">
        <v>510</v>
      </c>
      <c r="B168" s="187">
        <v>166</v>
      </c>
      <c r="C168" s="187" t="s">
        <v>511</v>
      </c>
      <c r="D168" s="187" t="s">
        <v>1181</v>
      </c>
      <c r="E168" s="187" t="s">
        <v>512</v>
      </c>
    </row>
    <row r="169" spans="1:5" s="50" customFormat="1">
      <c r="A169" s="187" t="s">
        <v>513</v>
      </c>
      <c r="B169" s="216">
        <v>167</v>
      </c>
      <c r="C169" s="187" t="s">
        <v>514</v>
      </c>
      <c r="D169" s="187" t="s">
        <v>1182</v>
      </c>
      <c r="E169" s="187" t="s">
        <v>515</v>
      </c>
    </row>
    <row r="170" spans="1:5" s="50" customFormat="1" ht="29.1">
      <c r="A170" s="187" t="s">
        <v>516</v>
      </c>
      <c r="B170" s="187">
        <v>168</v>
      </c>
      <c r="C170" s="187" t="s">
        <v>517</v>
      </c>
      <c r="D170" s="187" t="s">
        <v>516</v>
      </c>
      <c r="E170" s="187" t="s">
        <v>518</v>
      </c>
    </row>
    <row r="171" spans="1:5" s="50" customFormat="1">
      <c r="A171" s="187" t="s">
        <v>519</v>
      </c>
      <c r="B171" s="216">
        <v>169</v>
      </c>
      <c r="C171" s="187" t="s">
        <v>520</v>
      </c>
      <c r="D171" s="187" t="s">
        <v>519</v>
      </c>
      <c r="E171" s="187" t="s">
        <v>521</v>
      </c>
    </row>
    <row r="172" spans="1:5" s="50" customFormat="1">
      <c r="A172" s="187" t="s">
        <v>522</v>
      </c>
      <c r="B172" s="187">
        <v>170</v>
      </c>
      <c r="C172" s="187" t="s">
        <v>523</v>
      </c>
      <c r="D172" s="187" t="s">
        <v>1183</v>
      </c>
      <c r="E172" s="187" t="s">
        <v>524</v>
      </c>
    </row>
    <row r="173" spans="1:5" s="50" customFormat="1">
      <c r="A173" s="187" t="s">
        <v>525</v>
      </c>
      <c r="B173" s="216">
        <v>171</v>
      </c>
      <c r="C173" s="187" t="s">
        <v>526</v>
      </c>
      <c r="D173" s="187" t="s">
        <v>527</v>
      </c>
      <c r="E173" s="187" t="s">
        <v>527</v>
      </c>
    </row>
    <row r="174" spans="1:5" s="50" customFormat="1">
      <c r="A174" s="187" t="s">
        <v>1184</v>
      </c>
      <c r="B174" s="187">
        <v>172</v>
      </c>
      <c r="C174" s="187" t="s">
        <v>1185</v>
      </c>
      <c r="D174" s="187" t="s">
        <v>1186</v>
      </c>
      <c r="E174" s="187" t="s">
        <v>1187</v>
      </c>
    </row>
    <row r="175" spans="1:5" s="50" customFormat="1">
      <c r="A175" s="187" t="s">
        <v>1188</v>
      </c>
      <c r="B175" s="216">
        <v>173</v>
      </c>
      <c r="C175" s="187" t="s">
        <v>1189</v>
      </c>
      <c r="D175" s="187" t="s">
        <v>1188</v>
      </c>
      <c r="E175" s="187" t="s">
        <v>1190</v>
      </c>
    </row>
    <row r="176" spans="1:5" s="50" customFormat="1">
      <c r="A176" s="187" t="s">
        <v>528</v>
      </c>
      <c r="B176" s="187">
        <v>174</v>
      </c>
      <c r="C176" s="187" t="s">
        <v>529</v>
      </c>
      <c r="D176" s="187" t="s">
        <v>1191</v>
      </c>
      <c r="E176" s="187" t="s">
        <v>530</v>
      </c>
    </row>
    <row r="177" spans="1:5" s="50" customFormat="1">
      <c r="A177" s="187" t="s">
        <v>1192</v>
      </c>
      <c r="B177" s="216">
        <v>175</v>
      </c>
      <c r="C177" s="187" t="s">
        <v>1193</v>
      </c>
      <c r="D177" s="187" t="s">
        <v>1194</v>
      </c>
      <c r="E177" s="187" t="s">
        <v>1195</v>
      </c>
    </row>
    <row r="178" spans="1:5" s="50" customFormat="1" ht="29.1">
      <c r="A178" s="187" t="s">
        <v>531</v>
      </c>
      <c r="B178" s="187">
        <v>176</v>
      </c>
      <c r="C178" s="187" t="s">
        <v>532</v>
      </c>
      <c r="D178" s="187" t="s">
        <v>1196</v>
      </c>
      <c r="E178" s="187" t="s">
        <v>533</v>
      </c>
    </row>
    <row r="179" spans="1:5" s="50" customFormat="1">
      <c r="A179" s="187" t="s">
        <v>1197</v>
      </c>
      <c r="B179" s="216">
        <v>177</v>
      </c>
      <c r="C179" s="187" t="s">
        <v>1198</v>
      </c>
      <c r="D179" s="187" t="s">
        <v>1199</v>
      </c>
      <c r="E179" s="187" t="s">
        <v>1200</v>
      </c>
    </row>
    <row r="180" spans="1:5" s="50" customFormat="1">
      <c r="A180" s="187" t="s">
        <v>534</v>
      </c>
      <c r="B180" s="187">
        <v>178</v>
      </c>
      <c r="C180" s="187" t="s">
        <v>535</v>
      </c>
      <c r="D180" s="187" t="s">
        <v>1201</v>
      </c>
      <c r="E180" s="187" t="s">
        <v>536</v>
      </c>
    </row>
    <row r="181" spans="1:5" s="50" customFormat="1">
      <c r="A181" s="187" t="s">
        <v>537</v>
      </c>
      <c r="B181" s="216">
        <v>179</v>
      </c>
      <c r="C181" s="187" t="s">
        <v>538</v>
      </c>
      <c r="D181" s="187" t="s">
        <v>1202</v>
      </c>
      <c r="E181" s="187" t="s">
        <v>539</v>
      </c>
    </row>
    <row r="182" spans="1:5" s="50" customFormat="1">
      <c r="A182" s="187" t="s">
        <v>1203</v>
      </c>
      <c r="B182" s="187">
        <v>180</v>
      </c>
      <c r="C182" s="187" t="s">
        <v>1204</v>
      </c>
      <c r="D182" s="187" t="s">
        <v>1205</v>
      </c>
      <c r="E182" s="187" t="s">
        <v>1206</v>
      </c>
    </row>
    <row r="183" spans="1:5" s="50" customFormat="1">
      <c r="A183" s="187" t="s">
        <v>543</v>
      </c>
      <c r="B183" s="216">
        <v>181</v>
      </c>
      <c r="C183" s="187" t="s">
        <v>544</v>
      </c>
      <c r="D183" s="187" t="s">
        <v>1207</v>
      </c>
      <c r="E183" s="187" t="s">
        <v>545</v>
      </c>
    </row>
    <row r="184" spans="1:5" s="50" customFormat="1">
      <c r="A184" s="187" t="s">
        <v>1208</v>
      </c>
      <c r="B184" s="187">
        <v>182</v>
      </c>
      <c r="C184" s="187" t="s">
        <v>1209</v>
      </c>
      <c r="D184" s="187" t="s">
        <v>1208</v>
      </c>
      <c r="E184" s="187" t="s">
        <v>1210</v>
      </c>
    </row>
    <row r="185" spans="1:5" s="50" customFormat="1" ht="29.1">
      <c r="A185" s="187" t="s">
        <v>549</v>
      </c>
      <c r="B185" s="216">
        <v>183</v>
      </c>
      <c r="C185" s="187" t="s">
        <v>550</v>
      </c>
      <c r="D185" s="187" t="s">
        <v>1211</v>
      </c>
      <c r="E185" s="187" t="s">
        <v>551</v>
      </c>
    </row>
    <row r="186" spans="1:5" s="50" customFormat="1" ht="29.1">
      <c r="A186" s="187" t="s">
        <v>552</v>
      </c>
      <c r="B186" s="187">
        <v>184</v>
      </c>
      <c r="C186" s="187" t="s">
        <v>553</v>
      </c>
      <c r="D186" s="187" t="s">
        <v>1212</v>
      </c>
      <c r="E186" s="187" t="s">
        <v>554</v>
      </c>
    </row>
    <row r="187" spans="1:5" s="50" customFormat="1">
      <c r="A187" s="187" t="s">
        <v>555</v>
      </c>
      <c r="B187" s="216">
        <v>185</v>
      </c>
      <c r="C187" s="187" t="s">
        <v>556</v>
      </c>
      <c r="D187" s="187" t="s">
        <v>1213</v>
      </c>
      <c r="E187" s="187" t="s">
        <v>557</v>
      </c>
    </row>
    <row r="188" spans="1:5" s="50" customFormat="1">
      <c r="A188" s="187" t="s">
        <v>1214</v>
      </c>
      <c r="B188" s="187">
        <v>186</v>
      </c>
      <c r="C188" s="187" t="s">
        <v>1215</v>
      </c>
      <c r="D188" s="187" t="s">
        <v>1216</v>
      </c>
      <c r="E188" s="187" t="s">
        <v>1217</v>
      </c>
    </row>
    <row r="189" spans="1:5" s="50" customFormat="1">
      <c r="A189" s="187" t="s">
        <v>1218</v>
      </c>
      <c r="B189" s="216">
        <v>187</v>
      </c>
      <c r="C189" s="187" t="s">
        <v>1219</v>
      </c>
      <c r="D189" s="187" t="s">
        <v>947</v>
      </c>
      <c r="E189" s="187" t="s">
        <v>1220</v>
      </c>
    </row>
    <row r="190" spans="1:5" s="50" customFormat="1" ht="29.1">
      <c r="A190" s="187" t="s">
        <v>1221</v>
      </c>
      <c r="B190" s="187">
        <v>188</v>
      </c>
      <c r="C190" s="187" t="s">
        <v>1222</v>
      </c>
      <c r="D190" s="187" t="s">
        <v>1223</v>
      </c>
      <c r="E190" s="187" t="s">
        <v>1224</v>
      </c>
    </row>
    <row r="191" spans="1:5" s="50" customFormat="1">
      <c r="A191" s="187" t="s">
        <v>1225</v>
      </c>
      <c r="B191" s="216">
        <v>189</v>
      </c>
      <c r="C191" s="187" t="s">
        <v>559</v>
      </c>
      <c r="D191" s="187" t="s">
        <v>1226</v>
      </c>
      <c r="E191" s="187" t="s">
        <v>560</v>
      </c>
    </row>
    <row r="192" spans="1:5" s="50" customFormat="1">
      <c r="A192" s="187" t="s">
        <v>1227</v>
      </c>
      <c r="B192" s="187">
        <v>190</v>
      </c>
      <c r="C192" s="187" t="s">
        <v>1228</v>
      </c>
      <c r="D192" s="187" t="s">
        <v>1227</v>
      </c>
      <c r="E192" s="187" t="s">
        <v>1229</v>
      </c>
    </row>
    <row r="193" spans="1:5" s="50" customFormat="1">
      <c r="A193" s="187" t="s">
        <v>564</v>
      </c>
      <c r="B193" s="216">
        <v>191</v>
      </c>
      <c r="C193" s="187" t="s">
        <v>565</v>
      </c>
      <c r="D193" s="187" t="s">
        <v>564</v>
      </c>
      <c r="E193" s="187" t="s">
        <v>566</v>
      </c>
    </row>
    <row r="194" spans="1:5" s="50" customFormat="1" ht="29.1">
      <c r="A194" s="187" t="s">
        <v>570</v>
      </c>
      <c r="B194" s="187">
        <v>192</v>
      </c>
      <c r="C194" s="187" t="s">
        <v>571</v>
      </c>
      <c r="D194" s="187" t="s">
        <v>570</v>
      </c>
      <c r="E194" s="187" t="s">
        <v>572</v>
      </c>
    </row>
    <row r="195" spans="1:5" s="50" customFormat="1">
      <c r="A195" s="187" t="s">
        <v>573</v>
      </c>
      <c r="B195" s="216">
        <v>193</v>
      </c>
      <c r="C195" s="187" t="s">
        <v>574</v>
      </c>
      <c r="D195" s="187" t="s">
        <v>1230</v>
      </c>
      <c r="E195" s="187" t="s">
        <v>575</v>
      </c>
    </row>
    <row r="196" spans="1:5" s="50" customFormat="1" ht="29.1">
      <c r="A196" s="187" t="s">
        <v>1231</v>
      </c>
      <c r="B196" s="187">
        <v>194</v>
      </c>
      <c r="C196" s="187" t="s">
        <v>1232</v>
      </c>
      <c r="D196" s="187" t="s">
        <v>1231</v>
      </c>
      <c r="E196" s="187" t="s">
        <v>1233</v>
      </c>
    </row>
    <row r="197" spans="1:5" s="50" customFormat="1">
      <c r="A197" s="187" t="s">
        <v>579</v>
      </c>
      <c r="B197" s="216">
        <v>195</v>
      </c>
      <c r="C197" s="187" t="s">
        <v>580</v>
      </c>
      <c r="D197" s="187" t="s">
        <v>1234</v>
      </c>
      <c r="E197" s="187" t="s">
        <v>581</v>
      </c>
    </row>
    <row r="198" spans="1:5" s="50" customFormat="1">
      <c r="A198" s="187" t="s">
        <v>582</v>
      </c>
      <c r="B198" s="187">
        <v>196</v>
      </c>
      <c r="C198" s="187" t="s">
        <v>583</v>
      </c>
      <c r="D198" s="187" t="s">
        <v>582</v>
      </c>
      <c r="E198" s="187" t="s">
        <v>584</v>
      </c>
    </row>
    <row r="199" spans="1:5" s="50" customFormat="1">
      <c r="A199" s="187" t="s">
        <v>585</v>
      </c>
      <c r="B199" s="216">
        <v>197</v>
      </c>
      <c r="C199" s="187" t="s">
        <v>586</v>
      </c>
      <c r="D199" s="187" t="s">
        <v>1235</v>
      </c>
      <c r="E199" s="187" t="s">
        <v>587</v>
      </c>
    </row>
    <row r="200" spans="1:5" s="50" customFormat="1">
      <c r="A200" s="187" t="s">
        <v>1236</v>
      </c>
      <c r="B200" s="187">
        <v>198</v>
      </c>
      <c r="C200" s="187" t="s">
        <v>1237</v>
      </c>
      <c r="D200" s="187" t="s">
        <v>1238</v>
      </c>
      <c r="E200" s="187" t="s">
        <v>1239</v>
      </c>
    </row>
    <row r="201" spans="1:5" s="50" customFormat="1">
      <c r="A201" s="187" t="s">
        <v>588</v>
      </c>
      <c r="B201" s="216">
        <v>199</v>
      </c>
      <c r="C201" s="187" t="s">
        <v>589</v>
      </c>
      <c r="D201" s="187" t="s">
        <v>588</v>
      </c>
      <c r="E201" s="187" t="s">
        <v>590</v>
      </c>
    </row>
    <row r="202" spans="1:5" s="50" customFormat="1">
      <c r="A202" s="187" t="s">
        <v>591</v>
      </c>
      <c r="B202" s="187">
        <v>200</v>
      </c>
      <c r="C202" s="187" t="s">
        <v>592</v>
      </c>
      <c r="D202" s="187" t="s">
        <v>1240</v>
      </c>
      <c r="E202" s="187" t="s">
        <v>593</v>
      </c>
    </row>
    <row r="203" spans="1:5" s="50" customFormat="1">
      <c r="A203" s="187" t="s">
        <v>1241</v>
      </c>
      <c r="B203" s="216">
        <v>201</v>
      </c>
      <c r="C203" s="187" t="s">
        <v>1242</v>
      </c>
      <c r="D203" s="187" t="s">
        <v>1243</v>
      </c>
      <c r="E203" s="187" t="s">
        <v>1244</v>
      </c>
    </row>
    <row r="204" spans="1:5" s="50" customFormat="1">
      <c r="A204" s="187" t="s">
        <v>1245</v>
      </c>
      <c r="B204" s="187">
        <v>202</v>
      </c>
      <c r="C204" s="187" t="s">
        <v>1246</v>
      </c>
      <c r="D204" s="187" t="s">
        <v>1247</v>
      </c>
      <c r="E204" s="187" t="s">
        <v>1248</v>
      </c>
    </row>
    <row r="205" spans="1:5" s="50" customFormat="1">
      <c r="A205" s="187" t="s">
        <v>594</v>
      </c>
      <c r="B205" s="216">
        <v>203</v>
      </c>
      <c r="C205" s="187" t="s">
        <v>595</v>
      </c>
      <c r="D205" s="187" t="s">
        <v>1249</v>
      </c>
      <c r="E205" s="187" t="s">
        <v>596</v>
      </c>
    </row>
    <row r="206" spans="1:5" s="50" customFormat="1" ht="29.1">
      <c r="A206" s="187" t="s">
        <v>1250</v>
      </c>
      <c r="B206" s="187">
        <v>204</v>
      </c>
      <c r="C206" s="187" t="s">
        <v>1251</v>
      </c>
      <c r="D206" s="187" t="s">
        <v>1250</v>
      </c>
      <c r="E206" s="187" t="s">
        <v>1252</v>
      </c>
    </row>
    <row r="207" spans="1:5" s="50" customFormat="1">
      <c r="A207" s="187" t="s">
        <v>603</v>
      </c>
      <c r="B207" s="216">
        <v>205</v>
      </c>
      <c r="C207" s="187" t="s">
        <v>604</v>
      </c>
      <c r="D207" s="187" t="s">
        <v>1253</v>
      </c>
      <c r="E207" s="187" t="s">
        <v>605</v>
      </c>
    </row>
    <row r="208" spans="1:5" s="50" customFormat="1">
      <c r="A208" s="187" t="s">
        <v>606</v>
      </c>
      <c r="B208" s="187">
        <v>206</v>
      </c>
      <c r="C208" s="187" t="s">
        <v>607</v>
      </c>
      <c r="D208" s="187" t="s">
        <v>1254</v>
      </c>
      <c r="E208" s="187" t="s">
        <v>608</v>
      </c>
    </row>
    <row r="209" spans="1:5" s="50" customFormat="1">
      <c r="A209" s="187" t="s">
        <v>609</v>
      </c>
      <c r="B209" s="216">
        <v>207</v>
      </c>
      <c r="C209" s="187" t="s">
        <v>610</v>
      </c>
      <c r="D209" s="187" t="s">
        <v>609</v>
      </c>
      <c r="E209" s="187" t="s">
        <v>611</v>
      </c>
    </row>
    <row r="210" spans="1:5" s="50" customFormat="1">
      <c r="A210" s="187" t="s">
        <v>612</v>
      </c>
      <c r="B210" s="187">
        <v>208</v>
      </c>
      <c r="C210" s="187" t="s">
        <v>613</v>
      </c>
      <c r="D210" s="187" t="s">
        <v>612</v>
      </c>
      <c r="E210" s="187" t="s">
        <v>614</v>
      </c>
    </row>
    <row r="211" spans="1:5" s="50" customFormat="1">
      <c r="A211" s="187" t="s">
        <v>615</v>
      </c>
      <c r="B211" s="216">
        <v>209</v>
      </c>
      <c r="C211" s="187" t="s">
        <v>616</v>
      </c>
      <c r="D211" s="187" t="s">
        <v>615</v>
      </c>
      <c r="E211" s="187" t="s">
        <v>617</v>
      </c>
    </row>
    <row r="212" spans="1:5" s="50" customFormat="1">
      <c r="A212" s="187" t="s">
        <v>618</v>
      </c>
      <c r="B212" s="187">
        <v>210</v>
      </c>
      <c r="C212" s="187" t="s">
        <v>619</v>
      </c>
      <c r="D212" s="187" t="s">
        <v>618</v>
      </c>
      <c r="E212" s="187" t="s">
        <v>620</v>
      </c>
    </row>
    <row r="213" spans="1:5" s="50" customFormat="1">
      <c r="A213" s="187" t="s">
        <v>621</v>
      </c>
      <c r="B213" s="216">
        <v>211</v>
      </c>
      <c r="C213" s="187" t="s">
        <v>622</v>
      </c>
      <c r="D213" s="187" t="s">
        <v>623</v>
      </c>
      <c r="E213" s="187" t="s">
        <v>623</v>
      </c>
    </row>
    <row r="214" spans="1:5" s="50" customFormat="1">
      <c r="A214" s="187" t="s">
        <v>1255</v>
      </c>
      <c r="B214" s="187">
        <v>212</v>
      </c>
      <c r="C214" s="187" t="s">
        <v>1256</v>
      </c>
      <c r="D214" s="187" t="s">
        <v>1257</v>
      </c>
      <c r="E214" s="187" t="s">
        <v>1258</v>
      </c>
    </row>
    <row r="215" spans="1:5" s="50" customFormat="1">
      <c r="A215" s="187" t="s">
        <v>627</v>
      </c>
      <c r="B215" s="216">
        <v>213</v>
      </c>
      <c r="C215" s="187" t="s">
        <v>628</v>
      </c>
      <c r="D215" s="187" t="s">
        <v>627</v>
      </c>
      <c r="E215" s="187" t="s">
        <v>629</v>
      </c>
    </row>
    <row r="216" spans="1:5" s="50" customFormat="1" ht="29.1">
      <c r="A216" s="187" t="s">
        <v>1259</v>
      </c>
      <c r="B216" s="187">
        <v>214</v>
      </c>
      <c r="C216" s="187" t="s">
        <v>1260</v>
      </c>
      <c r="D216" s="187" t="s">
        <v>1261</v>
      </c>
      <c r="E216" s="187" t="s">
        <v>1262</v>
      </c>
    </row>
    <row r="217" spans="1:5" s="50" customFormat="1">
      <c r="A217" s="187" t="s">
        <v>630</v>
      </c>
      <c r="B217" s="216">
        <v>215</v>
      </c>
      <c r="C217" s="187" t="s">
        <v>631</v>
      </c>
      <c r="D217" s="187" t="s">
        <v>630</v>
      </c>
      <c r="E217" s="187" t="s">
        <v>632</v>
      </c>
    </row>
    <row r="218" spans="1:5" s="50" customFormat="1">
      <c r="A218" s="187" t="s">
        <v>633</v>
      </c>
      <c r="B218" s="187">
        <v>216</v>
      </c>
      <c r="C218" s="187" t="s">
        <v>634</v>
      </c>
      <c r="D218" s="187" t="s">
        <v>1263</v>
      </c>
      <c r="E218" s="187" t="s">
        <v>635</v>
      </c>
    </row>
    <row r="219" spans="1:5" s="50" customFormat="1">
      <c r="A219" s="187" t="s">
        <v>636</v>
      </c>
      <c r="B219" s="216">
        <v>217</v>
      </c>
      <c r="C219" s="187" t="s">
        <v>637</v>
      </c>
      <c r="D219" s="187" t="s">
        <v>636</v>
      </c>
      <c r="E219" s="187" t="s">
        <v>638</v>
      </c>
    </row>
    <row r="220" spans="1:5" s="50" customFormat="1">
      <c r="A220" s="187" t="s">
        <v>1264</v>
      </c>
      <c r="B220" s="187">
        <v>218</v>
      </c>
      <c r="C220" s="187" t="s">
        <v>1265</v>
      </c>
      <c r="D220" s="187" t="s">
        <v>1266</v>
      </c>
      <c r="E220" s="187" t="s">
        <v>1267</v>
      </c>
    </row>
    <row r="221" spans="1:5" s="50" customFormat="1">
      <c r="A221" s="187" t="s">
        <v>639</v>
      </c>
      <c r="B221" s="216">
        <v>219</v>
      </c>
      <c r="C221" s="187" t="s">
        <v>640</v>
      </c>
      <c r="D221" s="187" t="s">
        <v>639</v>
      </c>
      <c r="E221" s="187" t="s">
        <v>641</v>
      </c>
    </row>
    <row r="222" spans="1:5" s="50" customFormat="1">
      <c r="A222" s="187" t="s">
        <v>642</v>
      </c>
      <c r="B222" s="187">
        <v>220</v>
      </c>
      <c r="C222" s="187" t="s">
        <v>643</v>
      </c>
      <c r="D222" s="187" t="s">
        <v>1268</v>
      </c>
      <c r="E222" s="187" t="s">
        <v>644</v>
      </c>
    </row>
    <row r="223" spans="1:5" s="50" customFormat="1">
      <c r="A223" s="187" t="s">
        <v>1269</v>
      </c>
      <c r="B223" s="216">
        <v>221</v>
      </c>
      <c r="C223" s="187" t="s">
        <v>1270</v>
      </c>
      <c r="D223" s="187" t="s">
        <v>1269</v>
      </c>
      <c r="E223" s="187" t="s">
        <v>1271</v>
      </c>
    </row>
    <row r="224" spans="1:5" s="50" customFormat="1" ht="29.1">
      <c r="A224" s="187" t="s">
        <v>645</v>
      </c>
      <c r="B224" s="187">
        <v>222</v>
      </c>
      <c r="C224" s="187" t="s">
        <v>646</v>
      </c>
      <c r="D224" s="187" t="s">
        <v>1272</v>
      </c>
      <c r="E224" s="187" t="s">
        <v>647</v>
      </c>
    </row>
    <row r="225" spans="1:5" s="50" customFormat="1">
      <c r="A225" s="187" t="s">
        <v>648</v>
      </c>
      <c r="B225" s="216">
        <v>223</v>
      </c>
      <c r="C225" s="187" t="s">
        <v>649</v>
      </c>
      <c r="D225" s="187" t="s">
        <v>1273</v>
      </c>
      <c r="E225" s="187" t="s">
        <v>650</v>
      </c>
    </row>
    <row r="226" spans="1:5" s="50" customFormat="1">
      <c r="A226" s="187" t="s">
        <v>1274</v>
      </c>
      <c r="B226" s="187">
        <v>224</v>
      </c>
      <c r="C226" s="187" t="s">
        <v>1275</v>
      </c>
      <c r="D226" s="187" t="s">
        <v>1276</v>
      </c>
      <c r="E226" s="187" t="s">
        <v>1277</v>
      </c>
    </row>
    <row r="227" spans="1:5" s="50" customFormat="1">
      <c r="A227" s="187" t="s">
        <v>1278</v>
      </c>
      <c r="B227" s="216">
        <v>225</v>
      </c>
      <c r="C227" s="187" t="s">
        <v>652</v>
      </c>
      <c r="D227" s="187" t="s">
        <v>1279</v>
      </c>
      <c r="E227" s="187" t="s">
        <v>1280</v>
      </c>
    </row>
    <row r="228" spans="1:5" s="50" customFormat="1">
      <c r="A228" s="187" t="s">
        <v>654</v>
      </c>
      <c r="B228" s="187">
        <v>226</v>
      </c>
      <c r="C228" s="187" t="s">
        <v>655</v>
      </c>
      <c r="D228" s="187" t="s">
        <v>1281</v>
      </c>
      <c r="E228" s="187" t="s">
        <v>656</v>
      </c>
    </row>
    <row r="229" spans="1:5" s="50" customFormat="1">
      <c r="A229" s="187" t="s">
        <v>1282</v>
      </c>
      <c r="B229" s="216">
        <v>227</v>
      </c>
      <c r="C229" s="187" t="s">
        <v>1283</v>
      </c>
      <c r="D229" s="187" t="s">
        <v>1282</v>
      </c>
      <c r="E229" s="187" t="s">
        <v>220</v>
      </c>
    </row>
    <row r="230" spans="1:5" s="50" customFormat="1">
      <c r="A230" s="187" t="s">
        <v>657</v>
      </c>
      <c r="B230" s="187">
        <v>228</v>
      </c>
      <c r="C230" s="187" t="s">
        <v>658</v>
      </c>
      <c r="D230" s="187" t="s">
        <v>1284</v>
      </c>
      <c r="E230" s="187" t="s">
        <v>659</v>
      </c>
    </row>
    <row r="231" spans="1:5" s="50" customFormat="1">
      <c r="A231" s="187" t="s">
        <v>1285</v>
      </c>
      <c r="B231" s="216">
        <v>229</v>
      </c>
      <c r="C231" s="187" t="s">
        <v>1286</v>
      </c>
      <c r="D231" s="187" t="s">
        <v>1287</v>
      </c>
      <c r="E231" s="187" t="s">
        <v>1288</v>
      </c>
    </row>
    <row r="232" spans="1:5" s="50" customFormat="1" ht="29.1">
      <c r="A232" s="187" t="s">
        <v>1289</v>
      </c>
      <c r="B232" s="187">
        <v>230</v>
      </c>
      <c r="C232" s="187" t="s">
        <v>1290</v>
      </c>
      <c r="D232" s="187" t="s">
        <v>1289</v>
      </c>
      <c r="E232" s="187" t="s">
        <v>1291</v>
      </c>
    </row>
    <row r="233" spans="1:5" s="50" customFormat="1">
      <c r="A233" s="187" t="s">
        <v>660</v>
      </c>
      <c r="B233" s="216">
        <v>231</v>
      </c>
      <c r="C233" s="187" t="s">
        <v>661</v>
      </c>
      <c r="D233" s="187" t="s">
        <v>660</v>
      </c>
      <c r="E233" s="187" t="s">
        <v>662</v>
      </c>
    </row>
    <row r="234" spans="1:5" s="50" customFormat="1">
      <c r="A234" s="187" t="s">
        <v>669</v>
      </c>
      <c r="B234" s="187">
        <v>232</v>
      </c>
      <c r="C234" s="187" t="s">
        <v>670</v>
      </c>
      <c r="D234" s="187" t="s">
        <v>1292</v>
      </c>
      <c r="E234" s="187" t="s">
        <v>671</v>
      </c>
    </row>
    <row r="235" spans="1:5" s="50" customFormat="1">
      <c r="A235" s="187" t="s">
        <v>672</v>
      </c>
      <c r="B235" s="216">
        <v>233</v>
      </c>
      <c r="C235" s="187" t="s">
        <v>673</v>
      </c>
      <c r="D235" s="187" t="s">
        <v>1293</v>
      </c>
      <c r="E235" s="187" t="s">
        <v>674</v>
      </c>
    </row>
    <row r="236" spans="1:5" s="50" customFormat="1">
      <c r="A236" s="187" t="s">
        <v>675</v>
      </c>
      <c r="B236" s="187">
        <v>234</v>
      </c>
      <c r="C236" s="187" t="s">
        <v>676</v>
      </c>
      <c r="D236" s="187" t="s">
        <v>1294</v>
      </c>
      <c r="E236" s="187" t="s">
        <v>677</v>
      </c>
    </row>
    <row r="237" spans="1:5" s="50" customFormat="1">
      <c r="A237" s="187" t="s">
        <v>1295</v>
      </c>
      <c r="B237" s="216">
        <v>235</v>
      </c>
      <c r="C237" s="187" t="s">
        <v>1296</v>
      </c>
      <c r="D237" s="187" t="s">
        <v>1295</v>
      </c>
      <c r="E237" s="187" t="s">
        <v>1297</v>
      </c>
    </row>
    <row r="238" spans="1:5" s="50" customFormat="1">
      <c r="A238" s="187" t="s">
        <v>678</v>
      </c>
      <c r="B238" s="187">
        <v>236</v>
      </c>
      <c r="C238" s="187" t="s">
        <v>679</v>
      </c>
      <c r="D238" s="187" t="s">
        <v>678</v>
      </c>
      <c r="E238" s="187" t="s">
        <v>680</v>
      </c>
    </row>
    <row r="239" spans="1:5" s="50" customFormat="1">
      <c r="A239" s="187" t="s">
        <v>1298</v>
      </c>
      <c r="B239" s="216">
        <v>237</v>
      </c>
      <c r="C239" s="187" t="s">
        <v>1299</v>
      </c>
      <c r="D239" s="187" t="s">
        <v>947</v>
      </c>
      <c r="E239" s="187" t="s">
        <v>1300</v>
      </c>
    </row>
    <row r="240" spans="1:5" s="50" customFormat="1">
      <c r="A240" s="187" t="s">
        <v>687</v>
      </c>
      <c r="B240" s="187">
        <v>238</v>
      </c>
      <c r="C240" s="187" t="s">
        <v>688</v>
      </c>
      <c r="D240" s="187" t="s">
        <v>1301</v>
      </c>
      <c r="E240" s="187" t="s">
        <v>689</v>
      </c>
    </row>
    <row r="241" spans="1:5" s="50" customFormat="1">
      <c r="A241" s="187" t="s">
        <v>690</v>
      </c>
      <c r="B241" s="216">
        <v>239</v>
      </c>
      <c r="C241" s="187" t="s">
        <v>691</v>
      </c>
      <c r="D241" s="187" t="s">
        <v>1302</v>
      </c>
      <c r="E241" s="187" t="s">
        <v>692</v>
      </c>
    </row>
    <row r="242" spans="1:5" s="50" customFormat="1">
      <c r="A242" s="187" t="s">
        <v>693</v>
      </c>
      <c r="B242" s="187">
        <v>240</v>
      </c>
      <c r="C242" s="187" t="s">
        <v>694</v>
      </c>
      <c r="D242" s="187" t="s">
        <v>1303</v>
      </c>
      <c r="E242" s="187" t="s">
        <v>695</v>
      </c>
    </row>
    <row r="243" spans="1:5" s="50" customFormat="1">
      <c r="A243" s="187" t="s">
        <v>696</v>
      </c>
      <c r="B243" s="216">
        <v>241</v>
      </c>
      <c r="C243" s="187" t="s">
        <v>697</v>
      </c>
      <c r="D243" s="187" t="s">
        <v>1304</v>
      </c>
      <c r="E243" s="187" t="s">
        <v>698</v>
      </c>
    </row>
    <row r="244" spans="1:5" s="50" customFormat="1">
      <c r="A244" s="187" t="s">
        <v>702</v>
      </c>
      <c r="B244" s="187">
        <v>242</v>
      </c>
      <c r="C244" s="187" t="s">
        <v>703</v>
      </c>
      <c r="D244" s="187" t="s">
        <v>1305</v>
      </c>
      <c r="E244" s="187" t="s">
        <v>704</v>
      </c>
    </row>
    <row r="245" spans="1:5" s="50" customFormat="1" ht="29.1">
      <c r="A245" s="187" t="s">
        <v>705</v>
      </c>
      <c r="B245" s="216">
        <v>243</v>
      </c>
      <c r="C245" s="187" t="s">
        <v>706</v>
      </c>
      <c r="D245" s="187" t="s">
        <v>705</v>
      </c>
      <c r="E245" s="187" t="s">
        <v>707</v>
      </c>
    </row>
    <row r="246" spans="1:5" s="50" customFormat="1" ht="29.1">
      <c r="A246" s="187" t="s">
        <v>710</v>
      </c>
      <c r="B246" s="187">
        <v>244</v>
      </c>
      <c r="C246" s="187" t="s">
        <v>711</v>
      </c>
      <c r="D246" s="187" t="s">
        <v>710</v>
      </c>
      <c r="E246" s="187" t="s">
        <v>712</v>
      </c>
    </row>
    <row r="247" spans="1:5" s="50" customFormat="1">
      <c r="A247" s="187" t="s">
        <v>713</v>
      </c>
      <c r="B247" s="216">
        <v>245</v>
      </c>
      <c r="C247" s="187" t="s">
        <v>714</v>
      </c>
      <c r="D247" s="187" t="s">
        <v>713</v>
      </c>
      <c r="E247" s="187" t="s">
        <v>715</v>
      </c>
    </row>
    <row r="248" spans="1:5" s="50" customFormat="1">
      <c r="A248" s="187" t="s">
        <v>719</v>
      </c>
      <c r="B248" s="187">
        <v>246</v>
      </c>
      <c r="C248" s="187" t="s">
        <v>720</v>
      </c>
      <c r="D248" s="187" t="s">
        <v>1306</v>
      </c>
      <c r="E248" s="187" t="s">
        <v>721</v>
      </c>
    </row>
    <row r="249" spans="1:5" s="50" customFormat="1">
      <c r="A249" s="187" t="s">
        <v>722</v>
      </c>
      <c r="B249" s="216">
        <v>247</v>
      </c>
      <c r="C249" s="187" t="s">
        <v>723</v>
      </c>
      <c r="D249" s="187" t="s">
        <v>1307</v>
      </c>
      <c r="E249" s="187" t="s">
        <v>724</v>
      </c>
    </row>
    <row r="250" spans="1:5" s="50" customFormat="1">
      <c r="A250" s="187" t="s">
        <v>725</v>
      </c>
      <c r="B250" s="187">
        <v>248</v>
      </c>
      <c r="C250" s="187" t="s">
        <v>726</v>
      </c>
      <c r="D250" s="187" t="s">
        <v>1308</v>
      </c>
      <c r="E250" s="187" t="s">
        <v>727</v>
      </c>
    </row>
    <row r="251" spans="1:5" s="50" customFormat="1">
      <c r="A251" s="187" t="s">
        <v>731</v>
      </c>
      <c r="B251" s="216">
        <v>249</v>
      </c>
      <c r="C251" s="187" t="s">
        <v>732</v>
      </c>
      <c r="D251" s="187" t="s">
        <v>1309</v>
      </c>
      <c r="E251" s="187" t="s">
        <v>733</v>
      </c>
    </row>
    <row r="252" spans="1:5" s="50" customFormat="1">
      <c r="A252" s="187" t="s">
        <v>734</v>
      </c>
      <c r="B252" s="187">
        <v>250</v>
      </c>
      <c r="C252" s="187" t="s">
        <v>735</v>
      </c>
      <c r="D252" s="187" t="s">
        <v>1310</v>
      </c>
      <c r="E252" s="187" t="s">
        <v>736</v>
      </c>
    </row>
    <row r="253" spans="1:5" s="50" customFormat="1">
      <c r="A253" s="187" t="s">
        <v>737</v>
      </c>
      <c r="B253" s="216">
        <v>251</v>
      </c>
      <c r="C253" s="187" t="s">
        <v>738</v>
      </c>
      <c r="D253" s="187" t="s">
        <v>1311</v>
      </c>
      <c r="E253" s="187" t="s">
        <v>739</v>
      </c>
    </row>
    <row r="254" spans="1:5" s="50" customFormat="1">
      <c r="A254" s="187" t="s">
        <v>1312</v>
      </c>
      <c r="B254" s="187">
        <v>252</v>
      </c>
      <c r="C254" s="187" t="s">
        <v>1313</v>
      </c>
      <c r="D254" s="187" t="s">
        <v>1314</v>
      </c>
      <c r="E254" s="187" t="s">
        <v>792</v>
      </c>
    </row>
    <row r="255" spans="1:5" s="50" customFormat="1">
      <c r="A255" s="187" t="s">
        <v>740</v>
      </c>
      <c r="B255" s="216">
        <v>253</v>
      </c>
      <c r="C255" s="187" t="s">
        <v>741</v>
      </c>
      <c r="D255" s="187" t="s">
        <v>1315</v>
      </c>
      <c r="E255" s="187" t="s">
        <v>742</v>
      </c>
    </row>
    <row r="256" spans="1:5" s="50" customFormat="1">
      <c r="A256" s="187" t="s">
        <v>1316</v>
      </c>
      <c r="B256" s="187">
        <v>254</v>
      </c>
      <c r="C256" s="187" t="s">
        <v>1317</v>
      </c>
      <c r="D256" s="187" t="s">
        <v>1318</v>
      </c>
      <c r="E256" s="187" t="s">
        <v>1319</v>
      </c>
    </row>
    <row r="257" spans="1:5" s="50" customFormat="1">
      <c r="A257" s="187" t="s">
        <v>743</v>
      </c>
      <c r="B257" s="216">
        <v>255</v>
      </c>
      <c r="C257" s="187" t="s">
        <v>744</v>
      </c>
      <c r="D257" s="187" t="s">
        <v>1320</v>
      </c>
      <c r="E257" s="187" t="s">
        <v>524</v>
      </c>
    </row>
    <row r="258" spans="1:5" s="50" customFormat="1">
      <c r="A258" s="187" t="s">
        <v>745</v>
      </c>
      <c r="B258" s="187">
        <v>256</v>
      </c>
      <c r="C258" s="187" t="s">
        <v>746</v>
      </c>
      <c r="D258" s="187" t="s">
        <v>1321</v>
      </c>
      <c r="E258" s="187" t="s">
        <v>747</v>
      </c>
    </row>
    <row r="259" spans="1:5" s="50" customFormat="1">
      <c r="A259" s="187" t="s">
        <v>748</v>
      </c>
      <c r="B259" s="216">
        <v>257</v>
      </c>
      <c r="C259" s="187" t="s">
        <v>749</v>
      </c>
      <c r="D259" s="187" t="s">
        <v>1322</v>
      </c>
      <c r="E259" s="187" t="s">
        <v>750</v>
      </c>
    </row>
    <row r="260" spans="1:5" s="50" customFormat="1">
      <c r="A260" s="187" t="s">
        <v>751</v>
      </c>
      <c r="B260" s="187">
        <v>258</v>
      </c>
      <c r="C260" s="187" t="s">
        <v>752</v>
      </c>
      <c r="D260" s="187" t="s">
        <v>751</v>
      </c>
      <c r="E260" s="187" t="s">
        <v>753</v>
      </c>
    </row>
    <row r="261" spans="1:5" s="50" customFormat="1">
      <c r="A261" s="187" t="s">
        <v>754</v>
      </c>
      <c r="B261" s="216">
        <v>259</v>
      </c>
      <c r="C261" s="187" t="s">
        <v>755</v>
      </c>
      <c r="D261" s="187" t="s">
        <v>1323</v>
      </c>
      <c r="E261" s="187" t="s">
        <v>756</v>
      </c>
    </row>
    <row r="262" spans="1:5" s="50" customFormat="1">
      <c r="A262" s="187" t="s">
        <v>757</v>
      </c>
      <c r="B262" s="187">
        <v>260</v>
      </c>
      <c r="C262" s="187" t="s">
        <v>758</v>
      </c>
      <c r="D262" s="187" t="s">
        <v>1324</v>
      </c>
      <c r="E262" s="187" t="s">
        <v>759</v>
      </c>
    </row>
    <row r="263" spans="1:5" s="50" customFormat="1">
      <c r="A263" s="187" t="s">
        <v>1325</v>
      </c>
      <c r="B263" s="216">
        <v>261</v>
      </c>
      <c r="C263" s="187" t="s">
        <v>1326</v>
      </c>
      <c r="D263" s="187" t="s">
        <v>1327</v>
      </c>
      <c r="E263" s="187" t="s">
        <v>304</v>
      </c>
    </row>
    <row r="264" spans="1:5" s="50" customFormat="1">
      <c r="A264" s="187" t="s">
        <v>1328</v>
      </c>
      <c r="B264" s="187">
        <v>262</v>
      </c>
      <c r="C264" s="187" t="s">
        <v>1329</v>
      </c>
      <c r="D264" s="187" t="s">
        <v>1330</v>
      </c>
      <c r="E264" s="187" t="s">
        <v>1331</v>
      </c>
    </row>
    <row r="265" spans="1:5" s="50" customFormat="1" ht="29.1">
      <c r="A265" s="187" t="s">
        <v>763</v>
      </c>
      <c r="B265" s="216">
        <v>263</v>
      </c>
      <c r="C265" s="187" t="s">
        <v>764</v>
      </c>
      <c r="D265" s="187" t="s">
        <v>1332</v>
      </c>
      <c r="E265" s="187" t="s">
        <v>765</v>
      </c>
    </row>
    <row r="266" spans="1:5" s="50" customFormat="1">
      <c r="A266" s="187" t="s">
        <v>1333</v>
      </c>
      <c r="B266" s="187">
        <v>264</v>
      </c>
      <c r="C266" s="187" t="s">
        <v>1334</v>
      </c>
      <c r="D266" s="187" t="s">
        <v>1333</v>
      </c>
      <c r="E266" s="187" t="s">
        <v>1335</v>
      </c>
    </row>
    <row r="267" spans="1:5" s="50" customFormat="1">
      <c r="A267" s="187" t="s">
        <v>766</v>
      </c>
      <c r="B267" s="216">
        <v>265</v>
      </c>
      <c r="C267" s="187" t="s">
        <v>767</v>
      </c>
      <c r="D267" s="187" t="s">
        <v>1336</v>
      </c>
      <c r="E267" s="187" t="s">
        <v>768</v>
      </c>
    </row>
    <row r="268" spans="1:5" s="50" customFormat="1">
      <c r="A268" s="187" t="s">
        <v>769</v>
      </c>
      <c r="B268" s="187">
        <v>266</v>
      </c>
      <c r="C268" s="187" t="s">
        <v>770</v>
      </c>
      <c r="D268" s="187" t="s">
        <v>1337</v>
      </c>
      <c r="E268" s="187" t="s">
        <v>771</v>
      </c>
    </row>
    <row r="269" spans="1:5" s="50" customFormat="1">
      <c r="A269" s="187" t="s">
        <v>772</v>
      </c>
      <c r="B269" s="216">
        <v>267</v>
      </c>
      <c r="C269" s="187" t="s">
        <v>773</v>
      </c>
      <c r="D269" s="187" t="s">
        <v>772</v>
      </c>
      <c r="E269" s="187" t="s">
        <v>774</v>
      </c>
    </row>
    <row r="270" spans="1:5" s="50" customFormat="1">
      <c r="A270" s="187" t="s">
        <v>775</v>
      </c>
      <c r="B270" s="187">
        <v>268</v>
      </c>
      <c r="C270" s="187" t="s">
        <v>776</v>
      </c>
      <c r="D270" s="187" t="s">
        <v>775</v>
      </c>
      <c r="E270" s="187" t="s">
        <v>777</v>
      </c>
    </row>
    <row r="271" spans="1:5" s="50" customFormat="1">
      <c r="A271" s="187" t="s">
        <v>778</v>
      </c>
      <c r="B271" s="216">
        <v>269</v>
      </c>
      <c r="C271" s="187" t="s">
        <v>779</v>
      </c>
      <c r="D271" s="187" t="s">
        <v>778</v>
      </c>
      <c r="E271" s="187" t="s">
        <v>780</v>
      </c>
    </row>
    <row r="272" spans="1:5" s="50" customFormat="1">
      <c r="A272" s="187" t="s">
        <v>1338</v>
      </c>
      <c r="B272" s="187">
        <v>270</v>
      </c>
      <c r="C272" s="187" t="s">
        <v>1339</v>
      </c>
      <c r="D272" s="187" t="s">
        <v>1340</v>
      </c>
      <c r="E272" s="187" t="s">
        <v>1341</v>
      </c>
    </row>
    <row r="273" spans="1:5" s="50" customFormat="1">
      <c r="A273" s="187" t="s">
        <v>1342</v>
      </c>
      <c r="B273" s="216">
        <v>271</v>
      </c>
      <c r="C273" s="187" t="s">
        <v>1343</v>
      </c>
      <c r="D273" s="187" t="s">
        <v>1344</v>
      </c>
      <c r="E273" s="187" t="s">
        <v>1345</v>
      </c>
    </row>
    <row r="274" spans="1:5" s="50" customFormat="1">
      <c r="A274" s="187" t="s">
        <v>1346</v>
      </c>
      <c r="B274" s="187">
        <v>272</v>
      </c>
      <c r="C274" s="187" t="s">
        <v>1347</v>
      </c>
      <c r="D274" s="187" t="s">
        <v>1348</v>
      </c>
      <c r="E274" s="187" t="s">
        <v>1349</v>
      </c>
    </row>
    <row r="275" spans="1:5" s="50" customFormat="1" ht="29.1">
      <c r="A275" s="187" t="s">
        <v>1350</v>
      </c>
      <c r="B275" s="216">
        <v>273</v>
      </c>
      <c r="C275" s="187" t="s">
        <v>1351</v>
      </c>
      <c r="D275" s="187" t="s">
        <v>1352</v>
      </c>
      <c r="E275" s="187" t="s">
        <v>1353</v>
      </c>
    </row>
    <row r="276" spans="1:5" s="50" customFormat="1">
      <c r="A276" s="187" t="s">
        <v>1354</v>
      </c>
      <c r="B276" s="187">
        <v>274</v>
      </c>
      <c r="C276" s="187" t="s">
        <v>1355</v>
      </c>
      <c r="D276" s="187" t="s">
        <v>1354</v>
      </c>
      <c r="E276" s="187" t="s">
        <v>1356</v>
      </c>
    </row>
    <row r="277" spans="1:5" s="50" customFormat="1">
      <c r="A277" s="187" t="s">
        <v>787</v>
      </c>
      <c r="B277" s="216">
        <v>275</v>
      </c>
      <c r="C277" s="187" t="s">
        <v>788</v>
      </c>
      <c r="D277" s="187" t="s">
        <v>1357</v>
      </c>
      <c r="E277" s="187" t="s">
        <v>789</v>
      </c>
    </row>
    <row r="278" spans="1:5" s="50" customFormat="1">
      <c r="A278" s="187" t="s">
        <v>1358</v>
      </c>
      <c r="B278" s="187">
        <v>276</v>
      </c>
      <c r="C278" s="187" t="s">
        <v>1359</v>
      </c>
      <c r="D278" s="187" t="s">
        <v>1360</v>
      </c>
      <c r="E278" s="187" t="s">
        <v>1361</v>
      </c>
    </row>
    <row r="279" spans="1:5" s="50" customFormat="1">
      <c r="A279" s="187" t="s">
        <v>1362</v>
      </c>
      <c r="B279" s="216">
        <v>277</v>
      </c>
      <c r="C279" s="187" t="s">
        <v>1363</v>
      </c>
      <c r="D279" s="187" t="s">
        <v>1364</v>
      </c>
      <c r="E279" s="187" t="s">
        <v>1365</v>
      </c>
    </row>
    <row r="280" spans="1:5" s="50" customFormat="1">
      <c r="A280" s="187" t="s">
        <v>793</v>
      </c>
      <c r="B280" s="187">
        <v>278</v>
      </c>
      <c r="C280" s="187" t="s">
        <v>794</v>
      </c>
      <c r="D280" s="187" t="s">
        <v>793</v>
      </c>
      <c r="E280" s="187" t="s">
        <v>795</v>
      </c>
    </row>
    <row r="281" spans="1:5" s="50" customFormat="1">
      <c r="A281" s="187" t="s">
        <v>1366</v>
      </c>
      <c r="B281" s="216">
        <v>279</v>
      </c>
      <c r="C281" s="187" t="s">
        <v>1367</v>
      </c>
      <c r="D281" s="187" t="s">
        <v>1368</v>
      </c>
      <c r="E281" s="187" t="s">
        <v>1369</v>
      </c>
    </row>
    <row r="282" spans="1:5" s="50" customFormat="1">
      <c r="A282" s="187" t="s">
        <v>796</v>
      </c>
      <c r="B282" s="187">
        <v>280</v>
      </c>
      <c r="C282" s="187" t="s">
        <v>797</v>
      </c>
      <c r="D282" s="187" t="s">
        <v>1370</v>
      </c>
      <c r="E282" s="187" t="s">
        <v>798</v>
      </c>
    </row>
    <row r="283" spans="1:5" s="50" customFormat="1" ht="29.1">
      <c r="A283" s="187" t="s">
        <v>1371</v>
      </c>
      <c r="B283" s="216">
        <v>281</v>
      </c>
      <c r="C283" s="187" t="s">
        <v>1372</v>
      </c>
      <c r="D283" s="187" t="s">
        <v>1371</v>
      </c>
      <c r="E283" s="187" t="s">
        <v>1373</v>
      </c>
    </row>
    <row r="284" spans="1:5" s="50" customFormat="1">
      <c r="A284" s="187" t="s">
        <v>802</v>
      </c>
      <c r="B284" s="187">
        <v>282</v>
      </c>
      <c r="C284" s="187" t="s">
        <v>803</v>
      </c>
      <c r="D284" s="187" t="s">
        <v>802</v>
      </c>
      <c r="E284" s="187" t="s">
        <v>804</v>
      </c>
    </row>
    <row r="285" spans="1:5" s="50" customFormat="1" ht="29.1">
      <c r="A285" s="187" t="s">
        <v>805</v>
      </c>
      <c r="B285" s="216">
        <v>283</v>
      </c>
      <c r="C285" s="187" t="s">
        <v>806</v>
      </c>
      <c r="D285" s="187" t="s">
        <v>947</v>
      </c>
      <c r="E285" s="187" t="s">
        <v>807</v>
      </c>
    </row>
    <row r="286" spans="1:5" s="50" customFormat="1">
      <c r="A286" s="187" t="s">
        <v>808</v>
      </c>
      <c r="B286" s="187">
        <v>284</v>
      </c>
      <c r="C286" s="187" t="s">
        <v>809</v>
      </c>
      <c r="D286" s="187" t="s">
        <v>1374</v>
      </c>
      <c r="E286" s="187" t="s">
        <v>542</v>
      </c>
    </row>
    <row r="287" spans="1:5" s="50" customFormat="1">
      <c r="A287" s="187" t="s">
        <v>810</v>
      </c>
      <c r="B287" s="216">
        <v>285</v>
      </c>
      <c r="C287" s="187" t="s">
        <v>811</v>
      </c>
      <c r="D287" s="187" t="s">
        <v>1375</v>
      </c>
      <c r="E287" s="187" t="s">
        <v>812</v>
      </c>
    </row>
    <row r="288" spans="1:5" s="50" customFormat="1">
      <c r="A288" s="187" t="s">
        <v>813</v>
      </c>
      <c r="B288" s="187">
        <v>286</v>
      </c>
      <c r="C288" s="187" t="s">
        <v>814</v>
      </c>
      <c r="D288" s="187" t="s">
        <v>813</v>
      </c>
      <c r="E288" s="187" t="s">
        <v>815</v>
      </c>
    </row>
    <row r="289" spans="1:5" s="50" customFormat="1">
      <c r="A289" s="187" t="s">
        <v>1376</v>
      </c>
      <c r="B289" s="216">
        <v>287</v>
      </c>
      <c r="C289" s="187" t="s">
        <v>1377</v>
      </c>
      <c r="D289" s="187" t="s">
        <v>1378</v>
      </c>
      <c r="E289" s="187" t="s">
        <v>1379</v>
      </c>
    </row>
    <row r="290" spans="1:5" s="50" customFormat="1">
      <c r="A290" s="187" t="s">
        <v>816</v>
      </c>
      <c r="B290" s="187">
        <v>288</v>
      </c>
      <c r="C290" s="187" t="s">
        <v>817</v>
      </c>
      <c r="D290" s="187" t="s">
        <v>1380</v>
      </c>
      <c r="E290" s="187" t="s">
        <v>818</v>
      </c>
    </row>
    <row r="291" spans="1:5" s="50" customFormat="1">
      <c r="A291" s="187" t="s">
        <v>819</v>
      </c>
      <c r="B291" s="216">
        <v>289</v>
      </c>
      <c r="C291" s="187" t="s">
        <v>820</v>
      </c>
      <c r="D291" s="187" t="s">
        <v>1381</v>
      </c>
      <c r="E291" s="187" t="s">
        <v>821</v>
      </c>
    </row>
    <row r="292" spans="1:5" s="50" customFormat="1">
      <c r="A292" s="187" t="s">
        <v>1382</v>
      </c>
      <c r="B292" s="187">
        <v>290</v>
      </c>
      <c r="C292" s="187" t="s">
        <v>1383</v>
      </c>
      <c r="D292" s="187" t="s">
        <v>1384</v>
      </c>
      <c r="E292" s="187" t="s">
        <v>1385</v>
      </c>
    </row>
    <row r="293" spans="1:5" s="50" customFormat="1">
      <c r="A293" s="187" t="s">
        <v>1386</v>
      </c>
      <c r="B293" s="216">
        <v>291</v>
      </c>
      <c r="C293" s="187" t="s">
        <v>1387</v>
      </c>
      <c r="D293" s="187" t="s">
        <v>1388</v>
      </c>
      <c r="E293" s="187" t="s">
        <v>1389</v>
      </c>
    </row>
    <row r="294" spans="1:5" s="50" customFormat="1">
      <c r="A294" s="187" t="s">
        <v>822</v>
      </c>
      <c r="B294" s="187">
        <v>292</v>
      </c>
      <c r="C294" s="187" t="s">
        <v>823</v>
      </c>
      <c r="D294" s="187" t="s">
        <v>1390</v>
      </c>
      <c r="E294" s="187" t="s">
        <v>824</v>
      </c>
    </row>
    <row r="295" spans="1:5" s="50" customFormat="1">
      <c r="A295" s="187" t="s">
        <v>825</v>
      </c>
      <c r="B295" s="216">
        <v>293</v>
      </c>
      <c r="C295" s="187" t="s">
        <v>826</v>
      </c>
      <c r="D295" s="187" t="s">
        <v>1391</v>
      </c>
      <c r="E295" s="187" t="s">
        <v>827</v>
      </c>
    </row>
    <row r="296" spans="1:5" s="50" customFormat="1">
      <c r="A296" s="187" t="s">
        <v>828</v>
      </c>
      <c r="B296" s="187">
        <v>294</v>
      </c>
      <c r="C296" s="187" t="s">
        <v>829</v>
      </c>
      <c r="D296" s="187" t="s">
        <v>1392</v>
      </c>
      <c r="E296" s="187" t="s">
        <v>830</v>
      </c>
    </row>
    <row r="297" spans="1:5" s="50" customFormat="1">
      <c r="A297" s="187" t="s">
        <v>834</v>
      </c>
      <c r="B297" s="216">
        <v>295</v>
      </c>
      <c r="C297" s="187" t="s">
        <v>835</v>
      </c>
      <c r="D297" s="187" t="s">
        <v>1393</v>
      </c>
      <c r="E297" s="187" t="s">
        <v>836</v>
      </c>
    </row>
    <row r="298" spans="1:5" s="50" customFormat="1">
      <c r="A298" s="187" t="s">
        <v>837</v>
      </c>
      <c r="B298" s="187">
        <v>296</v>
      </c>
      <c r="C298" s="187" t="s">
        <v>838</v>
      </c>
      <c r="D298" s="187" t="s">
        <v>1394</v>
      </c>
      <c r="E298" s="187" t="s">
        <v>839</v>
      </c>
    </row>
    <row r="299" spans="1:5" s="50" customFormat="1">
      <c r="A299" s="187" t="s">
        <v>840</v>
      </c>
      <c r="B299" s="216">
        <v>297</v>
      </c>
      <c r="C299" s="187" t="s">
        <v>841</v>
      </c>
      <c r="D299" s="187" t="s">
        <v>842</v>
      </c>
      <c r="E299" s="187" t="s">
        <v>842</v>
      </c>
    </row>
    <row r="300" spans="1:5" s="50" customFormat="1">
      <c r="A300" s="187" t="s">
        <v>843</v>
      </c>
      <c r="B300" s="187">
        <v>298</v>
      </c>
      <c r="C300" s="187" t="s">
        <v>844</v>
      </c>
      <c r="D300" s="187" t="s">
        <v>1395</v>
      </c>
      <c r="E300" s="187" t="s">
        <v>845</v>
      </c>
    </row>
    <row r="301" spans="1:5" s="50" customFormat="1">
      <c r="A301" s="187" t="s">
        <v>846</v>
      </c>
      <c r="B301" s="216">
        <v>299</v>
      </c>
      <c r="C301" s="187" t="s">
        <v>847</v>
      </c>
      <c r="D301" s="187" t="s">
        <v>1396</v>
      </c>
      <c r="E301" s="187" t="s">
        <v>848</v>
      </c>
    </row>
    <row r="302" spans="1:5" s="50" customFormat="1">
      <c r="A302" s="187" t="s">
        <v>1397</v>
      </c>
      <c r="B302" s="187">
        <v>300</v>
      </c>
      <c r="C302" s="187" t="s">
        <v>1398</v>
      </c>
      <c r="D302" s="187" t="s">
        <v>1399</v>
      </c>
      <c r="E302" s="187" t="s">
        <v>1400</v>
      </c>
    </row>
    <row r="303" spans="1:5" s="50" customFormat="1">
      <c r="A303" s="187" t="s">
        <v>849</v>
      </c>
      <c r="B303" s="216">
        <v>301</v>
      </c>
      <c r="C303" s="187" t="s">
        <v>850</v>
      </c>
      <c r="D303" s="187" t="s">
        <v>1401</v>
      </c>
      <c r="E303" s="187" t="s">
        <v>851</v>
      </c>
    </row>
    <row r="304" spans="1:5" s="50" customFormat="1">
      <c r="A304" s="187" t="s">
        <v>852</v>
      </c>
      <c r="B304" s="187">
        <v>302</v>
      </c>
      <c r="C304" s="187" t="s">
        <v>853</v>
      </c>
      <c r="D304" s="187" t="s">
        <v>1402</v>
      </c>
      <c r="E304" s="187" t="s">
        <v>854</v>
      </c>
    </row>
    <row r="305" spans="1:5" s="50" customFormat="1" ht="29.1">
      <c r="A305" s="187" t="s">
        <v>1403</v>
      </c>
      <c r="B305" s="216">
        <v>303</v>
      </c>
      <c r="C305" s="187" t="s">
        <v>856</v>
      </c>
      <c r="D305" s="187" t="s">
        <v>855</v>
      </c>
      <c r="E305" s="187" t="s">
        <v>304</v>
      </c>
    </row>
    <row r="306" spans="1:5" s="50" customFormat="1">
      <c r="A306" s="187" t="s">
        <v>857</v>
      </c>
      <c r="B306" s="187">
        <v>304</v>
      </c>
      <c r="C306" s="187" t="s">
        <v>858</v>
      </c>
      <c r="D306" s="187" t="s">
        <v>857</v>
      </c>
      <c r="E306" s="187" t="s">
        <v>859</v>
      </c>
    </row>
    <row r="307" spans="1:5" s="50" customFormat="1">
      <c r="A307" s="187" t="s">
        <v>1404</v>
      </c>
      <c r="B307" s="216">
        <v>305</v>
      </c>
      <c r="C307" s="187" t="s">
        <v>1405</v>
      </c>
      <c r="D307" s="187" t="s">
        <v>1404</v>
      </c>
      <c r="E307" s="187" t="s">
        <v>1406</v>
      </c>
    </row>
    <row r="308" spans="1:5" s="50" customFormat="1">
      <c r="A308" s="187" t="s">
        <v>863</v>
      </c>
      <c r="B308" s="187">
        <v>306</v>
      </c>
      <c r="C308" s="187" t="s">
        <v>864</v>
      </c>
      <c r="D308" s="187" t="s">
        <v>1407</v>
      </c>
      <c r="E308" s="187" t="s">
        <v>277</v>
      </c>
    </row>
    <row r="309" spans="1:5" s="50" customFormat="1">
      <c r="A309" s="187" t="s">
        <v>865</v>
      </c>
      <c r="B309" s="216">
        <v>307</v>
      </c>
      <c r="C309" s="187" t="s">
        <v>866</v>
      </c>
      <c r="D309" s="187" t="s">
        <v>865</v>
      </c>
      <c r="E309" s="187" t="s">
        <v>867</v>
      </c>
    </row>
    <row r="310" spans="1:5" s="50" customFormat="1">
      <c r="A310" s="187" t="s">
        <v>1408</v>
      </c>
      <c r="B310" s="187">
        <v>308</v>
      </c>
      <c r="C310" s="187" t="s">
        <v>761</v>
      </c>
      <c r="D310" s="187" t="s">
        <v>1409</v>
      </c>
      <c r="E310" s="187" t="s">
        <v>762</v>
      </c>
    </row>
    <row r="311" spans="1:5" s="50" customFormat="1">
      <c r="A311" s="187" t="s">
        <v>868</v>
      </c>
      <c r="B311" s="216">
        <v>309</v>
      </c>
      <c r="C311" s="187" t="s">
        <v>869</v>
      </c>
      <c r="D311" s="187" t="s">
        <v>868</v>
      </c>
      <c r="E311" s="187" t="s">
        <v>870</v>
      </c>
    </row>
    <row r="312" spans="1:5" s="50" customFormat="1">
      <c r="A312" s="187" t="s">
        <v>871</v>
      </c>
      <c r="B312" s="187">
        <v>310</v>
      </c>
      <c r="C312" s="187" t="s">
        <v>872</v>
      </c>
      <c r="D312" s="187" t="s">
        <v>871</v>
      </c>
      <c r="E312" s="187" t="s">
        <v>873</v>
      </c>
    </row>
    <row r="313" spans="1:5" s="50" customFormat="1" ht="29.1">
      <c r="A313" s="187" t="s">
        <v>1410</v>
      </c>
      <c r="B313" s="216">
        <v>311</v>
      </c>
      <c r="C313" s="187" t="s">
        <v>1411</v>
      </c>
      <c r="D313" s="187" t="s">
        <v>1412</v>
      </c>
      <c r="E313" s="187" t="s">
        <v>1413</v>
      </c>
    </row>
    <row r="314" spans="1:5" s="50" customFormat="1">
      <c r="A314" s="187" t="s">
        <v>1414</v>
      </c>
      <c r="B314" s="187">
        <v>312</v>
      </c>
      <c r="C314" s="187" t="s">
        <v>1415</v>
      </c>
      <c r="D314" s="187" t="s">
        <v>1416</v>
      </c>
      <c r="E314" s="187" t="s">
        <v>1417</v>
      </c>
    </row>
    <row r="315" spans="1:5" s="50" customFormat="1">
      <c r="A315" s="187" t="s">
        <v>1418</v>
      </c>
      <c r="B315" s="216">
        <v>313</v>
      </c>
      <c r="C315" s="187" t="s">
        <v>1419</v>
      </c>
      <c r="D315" s="187" t="s">
        <v>1418</v>
      </c>
      <c r="E315" s="187" t="s">
        <v>1420</v>
      </c>
    </row>
    <row r="316" spans="1:5" s="50" customFormat="1">
      <c r="A316" s="187" t="s">
        <v>874</v>
      </c>
      <c r="B316" s="187">
        <v>314</v>
      </c>
      <c r="C316" s="187" t="s">
        <v>875</v>
      </c>
      <c r="D316" s="187" t="s">
        <v>1421</v>
      </c>
      <c r="E316" s="187" t="s">
        <v>876</v>
      </c>
    </row>
    <row r="317" spans="1:5" s="50" customFormat="1">
      <c r="A317" s="187" t="s">
        <v>877</v>
      </c>
      <c r="B317" s="216">
        <v>315</v>
      </c>
      <c r="C317" s="187" t="s">
        <v>878</v>
      </c>
      <c r="D317" s="187" t="s">
        <v>877</v>
      </c>
      <c r="E317" s="187" t="s">
        <v>879</v>
      </c>
    </row>
    <row r="318" spans="1:5" s="50" customFormat="1">
      <c r="A318" s="187" t="s">
        <v>880</v>
      </c>
      <c r="B318" s="187">
        <v>316</v>
      </c>
      <c r="C318" s="187" t="s">
        <v>881</v>
      </c>
      <c r="D318" s="187" t="s">
        <v>1422</v>
      </c>
      <c r="E318" s="187" t="s">
        <v>882</v>
      </c>
    </row>
    <row r="319" spans="1:5" s="50" customFormat="1" ht="29.1">
      <c r="A319" s="187" t="s">
        <v>883</v>
      </c>
      <c r="B319" s="216">
        <v>317</v>
      </c>
      <c r="C319" s="187" t="s">
        <v>884</v>
      </c>
      <c r="D319" s="187" t="s">
        <v>1423</v>
      </c>
      <c r="E319" s="187" t="s">
        <v>885</v>
      </c>
    </row>
    <row r="320" spans="1:5" s="50" customFormat="1">
      <c r="A320" s="187" t="s">
        <v>1424</v>
      </c>
      <c r="B320" s="187">
        <v>318</v>
      </c>
      <c r="C320" s="187" t="s">
        <v>1425</v>
      </c>
      <c r="D320" s="187" t="s">
        <v>1426</v>
      </c>
      <c r="E320" s="187" t="s">
        <v>1427</v>
      </c>
    </row>
    <row r="321" spans="1:5" s="50" customFormat="1">
      <c r="A321" s="187" t="s">
        <v>1428</v>
      </c>
      <c r="B321" s="216">
        <v>319</v>
      </c>
      <c r="C321" s="187" t="s">
        <v>1429</v>
      </c>
      <c r="D321" s="187" t="s">
        <v>1430</v>
      </c>
      <c r="E321" s="187" t="s">
        <v>1431</v>
      </c>
    </row>
    <row r="322" spans="1:5" s="50" customFormat="1">
      <c r="A322" s="187" t="s">
        <v>886</v>
      </c>
      <c r="B322" s="187">
        <v>320</v>
      </c>
      <c r="C322" s="187" t="s">
        <v>887</v>
      </c>
      <c r="D322" s="187" t="s">
        <v>1432</v>
      </c>
      <c r="E322" s="187" t="s">
        <v>491</v>
      </c>
    </row>
    <row r="323" spans="1:5" s="50" customFormat="1">
      <c r="A323" s="187" t="s">
        <v>888</v>
      </c>
      <c r="B323" s="216">
        <v>321</v>
      </c>
      <c r="C323" s="187" t="s">
        <v>889</v>
      </c>
      <c r="D323" s="187" t="s">
        <v>1433</v>
      </c>
      <c r="E323" s="187" t="s">
        <v>890</v>
      </c>
    </row>
    <row r="324" spans="1:5" s="50" customFormat="1">
      <c r="A324" s="187" t="s">
        <v>891</v>
      </c>
      <c r="B324" s="187">
        <v>322</v>
      </c>
      <c r="C324" s="187" t="s">
        <v>892</v>
      </c>
      <c r="D324" s="187" t="s">
        <v>1434</v>
      </c>
      <c r="E324" s="187" t="s">
        <v>893</v>
      </c>
    </row>
    <row r="325" spans="1:5" s="50" customFormat="1">
      <c r="A325" s="187" t="s">
        <v>894</v>
      </c>
      <c r="B325" s="216">
        <v>323</v>
      </c>
      <c r="C325" s="187" t="s">
        <v>895</v>
      </c>
      <c r="D325" s="187" t="s">
        <v>1435</v>
      </c>
      <c r="E325" s="187" t="s">
        <v>896</v>
      </c>
    </row>
    <row r="326" spans="1:5" s="50" customFormat="1">
      <c r="A326" s="187" t="s">
        <v>1436</v>
      </c>
      <c r="B326" s="187">
        <v>324</v>
      </c>
      <c r="C326" s="187" t="s">
        <v>1437</v>
      </c>
      <c r="D326" s="187" t="s">
        <v>1438</v>
      </c>
      <c r="E326" s="187" t="s">
        <v>1439</v>
      </c>
    </row>
    <row r="327" spans="1:5" s="50" customFormat="1">
      <c r="A327" s="187" t="s">
        <v>1440</v>
      </c>
      <c r="B327" s="216">
        <v>325</v>
      </c>
      <c r="C327" s="187" t="s">
        <v>1441</v>
      </c>
      <c r="D327" s="187" t="s">
        <v>1442</v>
      </c>
      <c r="E327" s="187" t="s">
        <v>1443</v>
      </c>
    </row>
    <row r="328" spans="1:5" s="50" customFormat="1" ht="29.1">
      <c r="A328" s="187" t="s">
        <v>897</v>
      </c>
      <c r="B328" s="187">
        <v>326</v>
      </c>
      <c r="C328" s="187" t="s">
        <v>898</v>
      </c>
      <c r="D328" s="187" t="s">
        <v>1444</v>
      </c>
      <c r="E328" s="187" t="s">
        <v>899</v>
      </c>
    </row>
    <row r="329" spans="1:5" s="50" customFormat="1">
      <c r="A329" s="187" t="s">
        <v>900</v>
      </c>
      <c r="B329" s="216">
        <v>327</v>
      </c>
      <c r="C329" s="187" t="s">
        <v>901</v>
      </c>
      <c r="D329" s="187" t="s">
        <v>1445</v>
      </c>
      <c r="E329" s="187" t="s">
        <v>902</v>
      </c>
    </row>
    <row r="330" spans="1:5" s="50" customFormat="1">
      <c r="A330" s="187" t="s">
        <v>1446</v>
      </c>
      <c r="B330" s="187">
        <v>328</v>
      </c>
      <c r="C330" s="187" t="s">
        <v>1447</v>
      </c>
      <c r="D330" s="187" t="s">
        <v>1448</v>
      </c>
      <c r="E330" s="187" t="s">
        <v>1449</v>
      </c>
    </row>
    <row r="331" spans="1:5" s="50" customFormat="1">
      <c r="A331" s="187" t="s">
        <v>903</v>
      </c>
      <c r="B331" s="216">
        <v>329</v>
      </c>
      <c r="C331" s="187" t="s">
        <v>904</v>
      </c>
      <c r="D331" s="187" t="s">
        <v>1450</v>
      </c>
      <c r="E331" s="187" t="s">
        <v>905</v>
      </c>
    </row>
    <row r="332" spans="1:5" s="50" customFormat="1">
      <c r="A332" s="187" t="s">
        <v>909</v>
      </c>
      <c r="B332" s="187">
        <v>330</v>
      </c>
      <c r="C332" s="187" t="s">
        <v>910</v>
      </c>
      <c r="D332" s="187" t="s">
        <v>1451</v>
      </c>
      <c r="E332" s="187" t="s">
        <v>911</v>
      </c>
    </row>
    <row r="333" spans="1:5" s="50" customFormat="1">
      <c r="A333" s="187" t="s">
        <v>912</v>
      </c>
      <c r="B333" s="216">
        <v>331</v>
      </c>
      <c r="C333" s="187" t="s">
        <v>913</v>
      </c>
      <c r="D333" s="187" t="s">
        <v>1452</v>
      </c>
      <c r="E333" s="187" t="s">
        <v>914</v>
      </c>
    </row>
    <row r="334" spans="1:5" s="50" customFormat="1">
      <c r="A334" s="187" t="s">
        <v>915</v>
      </c>
      <c r="B334" s="187">
        <v>332</v>
      </c>
      <c r="C334" s="187" t="s">
        <v>916</v>
      </c>
      <c r="D334" s="187" t="s">
        <v>1453</v>
      </c>
      <c r="E334" s="187" t="s">
        <v>917</v>
      </c>
    </row>
    <row r="335" spans="1:5" s="50" customFormat="1">
      <c r="A335" s="187" t="s">
        <v>918</v>
      </c>
      <c r="B335" s="216">
        <v>333</v>
      </c>
      <c r="C335" s="187" t="s">
        <v>919</v>
      </c>
      <c r="D335" s="187" t="s">
        <v>1454</v>
      </c>
      <c r="E335" s="187" t="s">
        <v>920</v>
      </c>
    </row>
    <row r="336" spans="1:5" s="50" customFormat="1">
      <c r="A336" s="187" t="s">
        <v>921</v>
      </c>
      <c r="B336" s="187">
        <v>334</v>
      </c>
      <c r="C336" s="187" t="s">
        <v>922</v>
      </c>
      <c r="D336" s="187" t="s">
        <v>1455</v>
      </c>
      <c r="E336" s="187" t="s">
        <v>923</v>
      </c>
    </row>
    <row r="337" spans="1:5" s="50" customFormat="1">
      <c r="A337" s="187" t="s">
        <v>1456</v>
      </c>
      <c r="B337" s="216">
        <v>335</v>
      </c>
      <c r="C337" s="187" t="s">
        <v>1457</v>
      </c>
      <c r="D337" s="187" t="s">
        <v>1458</v>
      </c>
      <c r="E337" s="187" t="s">
        <v>387</v>
      </c>
    </row>
    <row r="338" spans="1:5" s="50" customFormat="1">
      <c r="A338" s="187" t="s">
        <v>1459</v>
      </c>
      <c r="B338" s="187">
        <v>336</v>
      </c>
      <c r="C338" s="187" t="s">
        <v>1460</v>
      </c>
      <c r="D338" s="187" t="s">
        <v>1461</v>
      </c>
      <c r="E338" s="187" t="s">
        <v>1462</v>
      </c>
    </row>
    <row r="339" spans="1:5" s="50" customFormat="1">
      <c r="A339" s="187" t="s">
        <v>924</v>
      </c>
      <c r="B339" s="216">
        <v>337</v>
      </c>
      <c r="C339" s="187" t="s">
        <v>925</v>
      </c>
      <c r="D339" s="187" t="s">
        <v>1463</v>
      </c>
      <c r="E339" s="187" t="s">
        <v>926</v>
      </c>
    </row>
    <row r="340" spans="1:5" s="50" customFormat="1">
      <c r="A340" s="187" t="s">
        <v>1464</v>
      </c>
      <c r="B340" s="187">
        <v>338</v>
      </c>
      <c r="C340" s="187" t="s">
        <v>464</v>
      </c>
      <c r="D340" s="187" t="s">
        <v>1465</v>
      </c>
      <c r="E340" s="187" t="s">
        <v>283</v>
      </c>
    </row>
    <row r="341" spans="1:5" s="50" customFormat="1">
      <c r="A341" s="187" t="s">
        <v>927</v>
      </c>
      <c r="B341" s="216">
        <v>339</v>
      </c>
      <c r="C341" s="187" t="s">
        <v>928</v>
      </c>
      <c r="D341" s="187" t="s">
        <v>1466</v>
      </c>
      <c r="E341" s="187" t="s">
        <v>929</v>
      </c>
    </row>
    <row r="342" spans="1:5" s="50" customFormat="1">
      <c r="A342" s="187" t="s">
        <v>930</v>
      </c>
      <c r="B342" s="187">
        <v>340</v>
      </c>
      <c r="C342" s="187" t="s">
        <v>931</v>
      </c>
      <c r="D342" s="187" t="s">
        <v>930</v>
      </c>
      <c r="E342" s="187" t="s">
        <v>932</v>
      </c>
    </row>
    <row r="343" spans="1:5" s="50" customFormat="1">
      <c r="A343" s="187" t="s">
        <v>1467</v>
      </c>
      <c r="B343" s="216">
        <v>341</v>
      </c>
      <c r="C343" s="187" t="s">
        <v>1468</v>
      </c>
      <c r="D343" s="187" t="s">
        <v>1469</v>
      </c>
      <c r="E343" s="187" t="s">
        <v>908</v>
      </c>
    </row>
    <row r="344" spans="1:5" s="50" customFormat="1">
      <c r="A344" s="187" t="s">
        <v>933</v>
      </c>
      <c r="B344" s="187">
        <v>342</v>
      </c>
      <c r="C344" s="187" t="s">
        <v>934</v>
      </c>
      <c r="D344" s="187" t="s">
        <v>933</v>
      </c>
      <c r="E344" s="187" t="s">
        <v>935</v>
      </c>
    </row>
    <row r="345" spans="1:5" s="50" customFormat="1">
      <c r="A345" s="187" t="s">
        <v>1470</v>
      </c>
      <c r="B345" s="216">
        <v>343</v>
      </c>
      <c r="C345" s="187" t="s">
        <v>1471</v>
      </c>
      <c r="D345" s="187" t="s">
        <v>1470</v>
      </c>
      <c r="E345" s="187" t="s">
        <v>286</v>
      </c>
    </row>
    <row r="346" spans="1:5" s="50" customFormat="1">
      <c r="A346" s="187" t="s">
        <v>936</v>
      </c>
      <c r="B346" s="187">
        <v>344</v>
      </c>
      <c r="C346" s="187" t="s">
        <v>937</v>
      </c>
      <c r="D346" s="187" t="s">
        <v>1472</v>
      </c>
      <c r="E346" s="187" t="s">
        <v>938</v>
      </c>
    </row>
    <row r="347" spans="1:5" s="50" customFormat="1">
      <c r="A347" s="220"/>
      <c r="B347" s="221"/>
      <c r="C347" s="221"/>
      <c r="D347" s="221"/>
      <c r="E347" s="221"/>
    </row>
    <row r="348" spans="1:5" s="50" customFormat="1">
      <c r="A348" s="220"/>
      <c r="B348" s="221"/>
      <c r="C348" s="221"/>
      <c r="D348" s="221"/>
      <c r="E348" s="221"/>
    </row>
    <row r="349" spans="1:5" s="50" customFormat="1">
      <c r="A349" s="220"/>
      <c r="B349" s="221"/>
      <c r="C349" s="221"/>
      <c r="D349" s="221"/>
      <c r="E349" s="221"/>
    </row>
    <row r="350" spans="1:5" s="50" customFormat="1">
      <c r="A350" s="220"/>
      <c r="B350" s="221"/>
      <c r="C350" s="221"/>
      <c r="D350" s="221"/>
      <c r="E350" s="221"/>
    </row>
    <row r="351" spans="1:5" s="50" customFormat="1">
      <c r="A351" s="220"/>
      <c r="B351" s="221"/>
      <c r="C351" s="221"/>
      <c r="D351" s="221"/>
      <c r="E351" s="221"/>
    </row>
    <row r="352" spans="1:5" s="50" customFormat="1">
      <c r="A352" s="220"/>
      <c r="B352" s="221"/>
      <c r="C352" s="221"/>
      <c r="D352" s="221"/>
      <c r="E352" s="221"/>
    </row>
    <row r="353" spans="1:5" s="50" customFormat="1">
      <c r="A353" s="220"/>
      <c r="B353" s="221"/>
      <c r="C353" s="221"/>
      <c r="D353" s="221"/>
      <c r="E353" s="221"/>
    </row>
    <row r="354" spans="1:5" s="50" customFormat="1">
      <c r="A354" s="220"/>
      <c r="B354" s="221"/>
      <c r="C354" s="221"/>
      <c r="D354" s="221"/>
      <c r="E354" s="221"/>
    </row>
    <row r="355" spans="1:5" s="50" customFormat="1">
      <c r="A355" s="220"/>
      <c r="B355" s="221"/>
      <c r="C355" s="221"/>
      <c r="D355" s="221"/>
      <c r="E355" s="221"/>
    </row>
    <row r="356" spans="1:5" s="50" customFormat="1">
      <c r="A356" s="220"/>
      <c r="B356" s="221"/>
      <c r="C356" s="221"/>
      <c r="D356" s="221"/>
      <c r="E356" s="221"/>
    </row>
    <row r="357" spans="1:5" s="50" customFormat="1">
      <c r="A357" s="220"/>
      <c r="B357" s="221"/>
      <c r="C357" s="221"/>
      <c r="D357" s="221"/>
      <c r="E357" s="221"/>
    </row>
    <row r="358" spans="1:5" s="50" customFormat="1">
      <c r="A358" s="220"/>
      <c r="B358" s="221"/>
      <c r="C358" s="221"/>
      <c r="D358" s="221"/>
      <c r="E358" s="221"/>
    </row>
    <row r="359" spans="1:5" s="50" customFormat="1">
      <c r="A359" s="220"/>
      <c r="B359" s="221"/>
      <c r="C359" s="221"/>
      <c r="D359" s="221"/>
      <c r="E359" s="221"/>
    </row>
    <row r="360" spans="1:5" s="50" customFormat="1">
      <c r="A360" s="220"/>
      <c r="B360" s="221"/>
      <c r="C360" s="221"/>
      <c r="D360" s="221"/>
      <c r="E360" s="221"/>
    </row>
    <row r="361" spans="1:5" s="50" customFormat="1">
      <c r="A361" s="220"/>
      <c r="B361" s="221"/>
      <c r="C361" s="221"/>
      <c r="D361" s="221"/>
      <c r="E361" s="221"/>
    </row>
    <row r="362" spans="1:5" s="50" customFormat="1">
      <c r="A362" s="220"/>
      <c r="B362" s="221"/>
      <c r="C362" s="221"/>
      <c r="D362" s="221"/>
      <c r="E362" s="221"/>
    </row>
    <row r="363" spans="1:5" s="50" customFormat="1">
      <c r="A363" s="220"/>
      <c r="B363" s="221"/>
      <c r="C363" s="221"/>
      <c r="D363" s="221"/>
      <c r="E363" s="222"/>
    </row>
    <row r="364" spans="1:5" s="50" customFormat="1">
      <c r="A364" s="220"/>
      <c r="B364" s="221"/>
      <c r="C364" s="221"/>
      <c r="D364" s="221"/>
      <c r="E364" s="221"/>
    </row>
    <row r="365" spans="1:5" s="50" customFormat="1">
      <c r="A365" s="220"/>
      <c r="B365" s="221"/>
      <c r="C365" s="221"/>
      <c r="D365" s="221"/>
      <c r="E365" s="221"/>
    </row>
    <row r="366" spans="1:5" s="50" customFormat="1">
      <c r="A366" s="220"/>
      <c r="B366" s="221"/>
      <c r="C366" s="221"/>
      <c r="D366" s="221"/>
      <c r="E366" s="221"/>
    </row>
    <row r="367" spans="1:5" s="50" customFormat="1">
      <c r="A367" s="220"/>
      <c r="B367" s="221"/>
      <c r="C367" s="221"/>
      <c r="D367" s="221"/>
      <c r="E367" s="221"/>
    </row>
    <row r="368" spans="1:5" s="50" customFormat="1">
      <c r="A368" s="220"/>
      <c r="B368" s="221"/>
      <c r="C368" s="221"/>
      <c r="D368" s="221"/>
      <c r="E368" s="221"/>
    </row>
    <row r="369" spans="1:5" s="50" customFormat="1">
      <c r="A369" s="220"/>
      <c r="B369" s="221"/>
      <c r="C369" s="221"/>
      <c r="D369" s="221"/>
      <c r="E369" s="221"/>
    </row>
    <row r="370" spans="1:5" s="50" customFormat="1">
      <c r="A370" s="220"/>
      <c r="B370" s="221"/>
      <c r="C370" s="221"/>
      <c r="D370" s="221"/>
      <c r="E370" s="221"/>
    </row>
    <row r="371" spans="1:5" s="50" customFormat="1">
      <c r="A371" s="220"/>
      <c r="B371" s="221"/>
      <c r="C371" s="221"/>
      <c r="D371" s="221"/>
      <c r="E371" s="221"/>
    </row>
    <row r="372" spans="1:5" s="50" customFormat="1">
      <c r="A372" s="220"/>
      <c r="B372" s="221"/>
      <c r="C372" s="221"/>
      <c r="D372" s="221"/>
      <c r="E372" s="221"/>
    </row>
    <row r="373" spans="1:5" s="50" customFormat="1">
      <c r="A373" s="220"/>
      <c r="B373" s="221"/>
      <c r="C373" s="221"/>
      <c r="D373" s="221"/>
      <c r="E373" s="221"/>
    </row>
    <row r="374" spans="1:5" s="50" customFormat="1">
      <c r="A374" s="220"/>
      <c r="B374" s="221"/>
      <c r="C374" s="221"/>
      <c r="D374" s="221"/>
      <c r="E374" s="221"/>
    </row>
    <row r="375" spans="1:5" s="50" customFormat="1">
      <c r="A375" s="220"/>
      <c r="B375" s="221"/>
      <c r="C375" s="221"/>
      <c r="D375" s="221"/>
      <c r="E375" s="221"/>
    </row>
    <row r="376" spans="1:5" s="50" customFormat="1">
      <c r="A376" s="223"/>
      <c r="B376" s="221"/>
      <c r="C376" s="222"/>
      <c r="D376" s="221"/>
      <c r="E376" s="221"/>
    </row>
    <row r="377" spans="1:5" s="50" customFormat="1">
      <c r="A377" s="220"/>
      <c r="B377" s="221"/>
      <c r="C377" s="221"/>
      <c r="D377" s="221"/>
      <c r="E377" s="221"/>
    </row>
    <row r="378" spans="1:5" s="50" customFormat="1">
      <c r="A378" s="220"/>
      <c r="B378" s="221"/>
      <c r="C378" s="221"/>
      <c r="D378" s="221"/>
      <c r="E378" s="221"/>
    </row>
    <row r="379" spans="1:5" s="50" customFormat="1">
      <c r="A379" s="220"/>
      <c r="B379" s="221"/>
      <c r="C379" s="221"/>
      <c r="D379" s="221"/>
      <c r="E379" s="221"/>
    </row>
    <row r="380" spans="1:5" s="50" customFormat="1">
      <c r="A380" s="220"/>
      <c r="B380" s="221"/>
      <c r="C380" s="221"/>
      <c r="D380" s="221"/>
      <c r="E380" s="221"/>
    </row>
    <row r="381" spans="1:5" s="50" customFormat="1">
      <c r="A381" s="220"/>
      <c r="B381" s="221"/>
      <c r="C381" s="221"/>
      <c r="D381" s="221"/>
      <c r="E381" s="221"/>
    </row>
    <row r="382" spans="1:5" s="50" customFormat="1">
      <c r="A382" s="220"/>
      <c r="B382" s="221"/>
      <c r="C382" s="221"/>
      <c r="D382" s="221"/>
      <c r="E382" s="221"/>
    </row>
    <row r="383" spans="1:5" s="50" customFormat="1">
      <c r="A383" s="220"/>
      <c r="B383" s="221"/>
      <c r="C383" s="221"/>
      <c r="D383" s="221"/>
      <c r="E383" s="221"/>
    </row>
    <row r="384" spans="1:5" s="50" customFormat="1">
      <c r="A384" s="220"/>
      <c r="B384" s="221"/>
      <c r="C384" s="221"/>
      <c r="D384" s="221"/>
      <c r="E384" s="221"/>
    </row>
    <row r="385" spans="1:5" s="50" customFormat="1">
      <c r="A385" s="220"/>
      <c r="B385" s="221"/>
      <c r="C385" s="221"/>
      <c r="D385" s="221"/>
      <c r="E385" s="221"/>
    </row>
    <row r="386" spans="1:5" s="50" customFormat="1">
      <c r="A386" s="220"/>
      <c r="B386" s="221"/>
      <c r="C386" s="221"/>
      <c r="D386" s="221"/>
      <c r="E386" s="221"/>
    </row>
    <row r="387" spans="1:5" s="50" customFormat="1">
      <c r="A387" s="220"/>
      <c r="B387" s="221"/>
      <c r="C387" s="221"/>
      <c r="D387" s="221"/>
      <c r="E387" s="221"/>
    </row>
    <row r="388" spans="1:5" s="50" customFormat="1">
      <c r="A388" s="220"/>
      <c r="B388" s="221"/>
      <c r="C388" s="221"/>
      <c r="D388" s="221"/>
      <c r="E388" s="221"/>
    </row>
    <row r="389" spans="1:5" s="50" customFormat="1">
      <c r="A389" s="220"/>
      <c r="B389" s="221"/>
      <c r="C389" s="221"/>
      <c r="D389" s="221"/>
      <c r="E389" s="221"/>
    </row>
    <row r="390" spans="1:5" s="50" customFormat="1">
      <c r="A390" s="220"/>
      <c r="B390" s="221"/>
      <c r="C390" s="221"/>
      <c r="D390" s="221"/>
      <c r="E390" s="221"/>
    </row>
    <row r="391" spans="1:5" s="50" customFormat="1">
      <c r="A391" s="220"/>
      <c r="B391" s="221"/>
      <c r="C391" s="221"/>
      <c r="D391" s="221"/>
      <c r="E391" s="221"/>
    </row>
    <row r="392" spans="1:5" s="50" customFormat="1">
      <c r="A392" s="220"/>
      <c r="B392" s="221"/>
      <c r="C392" s="221"/>
      <c r="D392" s="221"/>
      <c r="E392" s="221"/>
    </row>
    <row r="393" spans="1:5" s="50" customFormat="1">
      <c r="A393" s="220"/>
      <c r="B393" s="221"/>
      <c r="C393" s="221"/>
      <c r="D393" s="221"/>
      <c r="E393" s="221"/>
    </row>
    <row r="394" spans="1:5" s="50" customFormat="1">
      <c r="A394" s="223"/>
      <c r="B394" s="221"/>
      <c r="C394" s="222"/>
      <c r="D394" s="221"/>
      <c r="E394" s="221"/>
    </row>
    <row r="395" spans="1:5" s="50" customFormat="1">
      <c r="A395" s="220"/>
      <c r="B395" s="221"/>
      <c r="C395" s="221"/>
      <c r="D395" s="221"/>
      <c r="E395" s="221"/>
    </row>
    <row r="396" spans="1:5" s="50" customFormat="1">
      <c r="A396" s="220"/>
      <c r="B396" s="221"/>
      <c r="C396" s="221"/>
      <c r="D396" s="221"/>
      <c r="E396" s="221"/>
    </row>
    <row r="397" spans="1:5" s="50" customFormat="1">
      <c r="A397" s="220"/>
      <c r="B397" s="221"/>
      <c r="C397" s="221"/>
      <c r="D397" s="221"/>
      <c r="E397" s="221"/>
    </row>
    <row r="398" spans="1:5" s="50" customFormat="1">
      <c r="A398" s="220"/>
      <c r="B398" s="221"/>
      <c r="C398" s="221"/>
      <c r="D398" s="221"/>
      <c r="E398" s="221"/>
    </row>
    <row r="399" spans="1:5" s="50" customFormat="1">
      <c r="A399" s="220"/>
      <c r="B399" s="221"/>
      <c r="C399" s="221"/>
      <c r="D399" s="221"/>
      <c r="E399" s="221"/>
    </row>
    <row r="400" spans="1:5" s="50" customFormat="1">
      <c r="A400" s="220"/>
      <c r="B400" s="221"/>
      <c r="C400" s="221"/>
      <c r="D400" s="221"/>
      <c r="E400" s="221"/>
    </row>
    <row r="401" spans="1:5" s="50" customFormat="1">
      <c r="A401" s="220"/>
      <c r="B401" s="221"/>
      <c r="C401" s="221"/>
      <c r="D401" s="221"/>
      <c r="E401" s="221"/>
    </row>
    <row r="402" spans="1:5" s="50" customFormat="1">
      <c r="A402" s="220"/>
      <c r="B402" s="221"/>
      <c r="C402" s="221"/>
      <c r="D402" s="221"/>
      <c r="E402" s="221"/>
    </row>
    <row r="403" spans="1:5" s="50" customFormat="1">
      <c r="A403" s="220"/>
      <c r="B403" s="221"/>
      <c r="C403" s="221"/>
      <c r="D403" s="221"/>
      <c r="E403" s="221"/>
    </row>
    <row r="404" spans="1:5" s="50" customFormat="1">
      <c r="A404" s="220"/>
      <c r="B404" s="221"/>
      <c r="C404" s="221"/>
      <c r="D404" s="221"/>
      <c r="E404" s="221"/>
    </row>
    <row r="405" spans="1:5" s="50" customFormat="1">
      <c r="A405" s="220"/>
      <c r="B405" s="221"/>
      <c r="C405" s="221"/>
      <c r="D405" s="221"/>
      <c r="E405" s="221"/>
    </row>
    <row r="406" spans="1:5" s="50" customFormat="1">
      <c r="A406" s="220"/>
      <c r="B406" s="221"/>
      <c r="C406" s="221"/>
      <c r="D406" s="221"/>
      <c r="E406" s="221"/>
    </row>
    <row r="407" spans="1:5" s="50" customFormat="1">
      <c r="A407" s="220"/>
      <c r="B407" s="221"/>
      <c r="C407" s="221"/>
      <c r="D407" s="221"/>
      <c r="E407" s="221"/>
    </row>
    <row r="408" spans="1:5" s="50" customFormat="1">
      <c r="A408" s="220"/>
      <c r="B408" s="221"/>
      <c r="C408" s="221"/>
      <c r="D408" s="221"/>
      <c r="E408" s="221"/>
    </row>
    <row r="409" spans="1:5" s="50" customFormat="1">
      <c r="A409" s="220"/>
      <c r="B409" s="221"/>
      <c r="C409" s="221"/>
      <c r="D409" s="221"/>
      <c r="E409" s="221"/>
    </row>
    <row r="410" spans="1:5" s="50" customFormat="1">
      <c r="A410" s="220"/>
      <c r="B410" s="221"/>
      <c r="C410" s="221"/>
      <c r="D410" s="221"/>
      <c r="E410" s="221"/>
    </row>
    <row r="411" spans="1:5" s="226" customFormat="1">
      <c r="A411" s="224"/>
      <c r="B411" s="225"/>
      <c r="C411" s="225"/>
      <c r="D411" s="225"/>
      <c r="E411" s="225"/>
    </row>
    <row r="412" spans="1:5">
      <c r="A412" s="217"/>
      <c r="B412" s="218"/>
      <c r="C412" s="217"/>
      <c r="D412" s="217"/>
    </row>
    <row r="413" spans="1:5">
      <c r="A413"/>
      <c r="B413"/>
      <c r="C413"/>
      <c r="D413"/>
    </row>
    <row r="414" spans="1:5">
      <c r="A414"/>
      <c r="B414"/>
      <c r="C414"/>
      <c r="D414"/>
    </row>
    <row r="415" spans="1:5">
      <c r="A415"/>
      <c r="B415"/>
      <c r="C415"/>
      <c r="D415"/>
    </row>
    <row r="416" spans="1:5">
      <c r="A416"/>
      <c r="B416"/>
      <c r="C416"/>
      <c r="D416"/>
    </row>
    <row r="417" customFormat="1"/>
    <row r="418" customFormat="1"/>
    <row r="419" customFormat="1"/>
    <row r="420" customFormat="1"/>
    <row r="421" customFormat="1"/>
    <row r="422" customFormat="1"/>
    <row r="423" customFormat="1"/>
    <row r="424" customFormat="1"/>
    <row r="425" customFormat="1"/>
    <row r="426" customFormat="1"/>
    <row r="427" customFormat="1"/>
    <row r="428" customFormat="1"/>
    <row r="429" customFormat="1"/>
    <row r="430" customFormat="1"/>
    <row r="431" customFormat="1"/>
    <row r="432" customFormat="1"/>
    <row r="433" customFormat="1"/>
    <row r="434" customFormat="1"/>
    <row r="435" customFormat="1"/>
    <row r="436" customFormat="1"/>
    <row r="437" customFormat="1"/>
    <row r="438" customFormat="1"/>
    <row r="439" customFormat="1"/>
    <row r="440" customFormat="1"/>
    <row r="441" customFormat="1"/>
    <row r="442" customFormat="1"/>
    <row r="443" customFormat="1"/>
    <row r="444" customFormat="1"/>
    <row r="445" customFormat="1"/>
    <row r="446" customFormat="1"/>
    <row r="447" customFormat="1"/>
    <row r="448" customFormat="1"/>
    <row r="449" customFormat="1"/>
    <row r="450" customFormat="1"/>
    <row r="451" customFormat="1"/>
    <row r="452" customFormat="1"/>
    <row r="453" customFormat="1"/>
    <row r="454" customFormat="1"/>
    <row r="455" customFormat="1"/>
    <row r="456" customFormat="1"/>
    <row r="457" customFormat="1"/>
    <row r="458" customFormat="1"/>
    <row r="459" customFormat="1"/>
    <row r="460" customFormat="1"/>
    <row r="461" customFormat="1"/>
    <row r="462" customFormat="1"/>
    <row r="463" customFormat="1"/>
    <row r="464" customFormat="1"/>
    <row r="465" customFormat="1"/>
    <row r="466" customFormat="1"/>
    <row r="467" customFormat="1"/>
    <row r="468" customFormat="1"/>
    <row r="469" customFormat="1"/>
    <row r="470" customFormat="1"/>
    <row r="471" customFormat="1"/>
    <row r="472" customFormat="1"/>
    <row r="473" customFormat="1"/>
    <row r="474" customFormat="1"/>
    <row r="475" customFormat="1"/>
    <row r="476" customFormat="1"/>
    <row r="477" customFormat="1"/>
    <row r="478" customFormat="1"/>
    <row r="479" customFormat="1"/>
    <row r="480" customFormat="1"/>
    <row r="481" customFormat="1"/>
    <row r="482" customFormat="1"/>
    <row r="483" customFormat="1"/>
    <row r="484" customFormat="1"/>
    <row r="485" customFormat="1"/>
    <row r="486" customFormat="1"/>
    <row r="487" customFormat="1"/>
    <row r="488" customFormat="1"/>
    <row r="489" customFormat="1"/>
    <row r="490" customFormat="1"/>
    <row r="491" customFormat="1"/>
    <row r="492" customFormat="1"/>
    <row r="493" customFormat="1"/>
    <row r="494" customFormat="1"/>
    <row r="495" customFormat="1"/>
    <row r="496" customFormat="1"/>
    <row r="497" customFormat="1"/>
    <row r="498" customFormat="1"/>
    <row r="499" customFormat="1"/>
    <row r="500" customFormat="1"/>
    <row r="501" customFormat="1"/>
    <row r="502" customFormat="1"/>
    <row r="503" customFormat="1"/>
    <row r="504" customFormat="1"/>
    <row r="505" customFormat="1"/>
    <row r="506" customFormat="1"/>
    <row r="507" customFormat="1"/>
    <row r="508" customFormat="1"/>
    <row r="509" customFormat="1"/>
    <row r="510" customFormat="1"/>
    <row r="511" customFormat="1"/>
    <row r="512" customFormat="1"/>
    <row r="513" customFormat="1"/>
    <row r="514" customFormat="1"/>
    <row r="515" customFormat="1"/>
    <row r="516" customFormat="1"/>
    <row r="517" customFormat="1"/>
    <row r="518" customFormat="1"/>
    <row r="519" customFormat="1"/>
    <row r="520" customFormat="1"/>
    <row r="521" customFormat="1"/>
    <row r="522" customFormat="1"/>
    <row r="523" customFormat="1"/>
    <row r="524" customFormat="1"/>
    <row r="525" customFormat="1"/>
    <row r="526" customFormat="1"/>
    <row r="527" customFormat="1"/>
    <row r="528" customFormat="1"/>
    <row r="529" customFormat="1"/>
    <row r="530" customFormat="1"/>
    <row r="531" customFormat="1"/>
    <row r="532" customFormat="1"/>
    <row r="533" customFormat="1"/>
    <row r="534" customFormat="1"/>
    <row r="535" customFormat="1"/>
    <row r="536" customFormat="1"/>
    <row r="537" customFormat="1"/>
    <row r="538" customFormat="1"/>
    <row r="539" customFormat="1"/>
    <row r="540" customFormat="1"/>
    <row r="541" customFormat="1"/>
    <row r="542" customFormat="1"/>
    <row r="543" customFormat="1"/>
    <row r="544" customFormat="1"/>
    <row r="545" customFormat="1"/>
    <row r="546" customFormat="1"/>
    <row r="547" customFormat="1"/>
    <row r="548" customFormat="1"/>
    <row r="549" customFormat="1"/>
    <row r="550" customFormat="1"/>
    <row r="551" customFormat="1"/>
    <row r="552" customFormat="1"/>
    <row r="553" customFormat="1"/>
    <row r="554" customFormat="1"/>
    <row r="555" customFormat="1"/>
    <row r="556" customFormat="1"/>
    <row r="557" customFormat="1"/>
    <row r="558" customFormat="1"/>
    <row r="559" customFormat="1"/>
    <row r="560" customFormat="1"/>
    <row r="561" customFormat="1"/>
    <row r="562" customFormat="1"/>
    <row r="563" customFormat="1"/>
    <row r="564" customFormat="1"/>
    <row r="565" customFormat="1"/>
    <row r="566" customFormat="1"/>
    <row r="567" customFormat="1"/>
    <row r="568" customFormat="1"/>
    <row r="569" customFormat="1"/>
    <row r="570" customFormat="1"/>
    <row r="571" customFormat="1"/>
    <row r="572" customFormat="1"/>
    <row r="573" customFormat="1"/>
    <row r="574" customFormat="1"/>
    <row r="575" customFormat="1"/>
    <row r="576" customFormat="1"/>
    <row r="577" customFormat="1"/>
    <row r="578" customFormat="1"/>
    <row r="579" customFormat="1"/>
    <row r="580" customFormat="1"/>
    <row r="581" customFormat="1"/>
    <row r="582" customFormat="1"/>
    <row r="583" customFormat="1"/>
    <row r="584" customFormat="1"/>
    <row r="585" customFormat="1"/>
    <row r="586" customFormat="1"/>
    <row r="587" customFormat="1"/>
    <row r="588" customFormat="1"/>
    <row r="589" customFormat="1"/>
    <row r="590" customFormat="1"/>
    <row r="591" customFormat="1"/>
    <row r="592" customFormat="1"/>
    <row r="593" customFormat="1"/>
    <row r="594" customFormat="1"/>
    <row r="595" customFormat="1"/>
    <row r="596" customFormat="1"/>
    <row r="597" customFormat="1"/>
    <row r="598" customFormat="1"/>
    <row r="599" customFormat="1"/>
    <row r="600" customFormat="1"/>
    <row r="601" customFormat="1"/>
    <row r="602" customFormat="1"/>
    <row r="603" customFormat="1"/>
    <row r="604" customFormat="1"/>
    <row r="605" customFormat="1"/>
    <row r="606" customFormat="1"/>
    <row r="607" customFormat="1"/>
    <row r="608" customFormat="1"/>
    <row r="609" customFormat="1"/>
    <row r="610" customFormat="1"/>
    <row r="611" customFormat="1"/>
    <row r="612" customFormat="1"/>
    <row r="613" customFormat="1"/>
    <row r="614" customFormat="1"/>
    <row r="615" customFormat="1"/>
    <row r="616" customFormat="1"/>
    <row r="617" customFormat="1"/>
    <row r="618" customFormat="1"/>
    <row r="619" customFormat="1"/>
    <row r="620" customFormat="1"/>
    <row r="621" customFormat="1"/>
    <row r="622" customFormat="1"/>
    <row r="623" customFormat="1"/>
    <row r="624" customFormat="1"/>
    <row r="625" customFormat="1"/>
    <row r="626" customFormat="1"/>
    <row r="627" customFormat="1"/>
    <row r="628" customFormat="1"/>
    <row r="629" customFormat="1"/>
    <row r="630" customFormat="1"/>
    <row r="631" customFormat="1"/>
    <row r="632" customFormat="1"/>
    <row r="633" customFormat="1"/>
    <row r="634" customFormat="1"/>
    <row r="635" customFormat="1"/>
    <row r="636" customFormat="1"/>
    <row r="637" customFormat="1"/>
    <row r="638" customFormat="1"/>
    <row r="639" customFormat="1"/>
    <row r="640" customFormat="1"/>
    <row r="641" customFormat="1"/>
    <row r="642" customFormat="1"/>
    <row r="643" customFormat="1"/>
    <row r="644" customFormat="1"/>
    <row r="645" customFormat="1"/>
    <row r="646" customFormat="1"/>
    <row r="647" customFormat="1"/>
    <row r="648" customFormat="1"/>
    <row r="649" customFormat="1"/>
    <row r="650" customFormat="1"/>
    <row r="651" customFormat="1"/>
    <row r="652" customFormat="1"/>
    <row r="653" customFormat="1"/>
    <row r="654" customFormat="1"/>
    <row r="655" customFormat="1"/>
    <row r="656" customFormat="1"/>
    <row r="657" customFormat="1"/>
    <row r="658" customFormat="1"/>
    <row r="659" customFormat="1"/>
    <row r="660" customFormat="1"/>
    <row r="661" customFormat="1"/>
    <row r="662" customFormat="1"/>
    <row r="663" customFormat="1"/>
    <row r="664" customFormat="1"/>
    <row r="665" customFormat="1"/>
    <row r="666" customFormat="1"/>
    <row r="667" customFormat="1"/>
    <row r="668" customFormat="1"/>
    <row r="669" customFormat="1"/>
    <row r="670" customFormat="1"/>
    <row r="671" customFormat="1"/>
    <row r="672" customFormat="1"/>
    <row r="673" customFormat="1"/>
    <row r="674" customFormat="1"/>
    <row r="675" customFormat="1"/>
    <row r="676" customFormat="1"/>
    <row r="677" customFormat="1"/>
    <row r="678" customFormat="1"/>
    <row r="679" customFormat="1"/>
    <row r="680" customFormat="1"/>
    <row r="681" customFormat="1"/>
    <row r="682" customFormat="1"/>
    <row r="683" customFormat="1"/>
    <row r="684" customFormat="1"/>
    <row r="685" customFormat="1"/>
    <row r="686" customFormat="1"/>
    <row r="687" customFormat="1"/>
    <row r="688" customFormat="1"/>
    <row r="689" customFormat="1"/>
    <row r="690" customFormat="1"/>
    <row r="691" customFormat="1"/>
    <row r="692" customFormat="1"/>
    <row r="693" customFormat="1"/>
    <row r="694" customFormat="1"/>
    <row r="695" customFormat="1"/>
    <row r="696" customFormat="1"/>
    <row r="697" customFormat="1"/>
    <row r="698" customFormat="1"/>
    <row r="699" customFormat="1"/>
    <row r="700" customFormat="1"/>
    <row r="701" customFormat="1"/>
    <row r="702" customFormat="1"/>
    <row r="703" customFormat="1"/>
    <row r="704" customFormat="1"/>
    <row r="705" customFormat="1"/>
    <row r="706" customFormat="1"/>
    <row r="707" customFormat="1"/>
    <row r="708" customFormat="1"/>
    <row r="709" customFormat="1"/>
    <row r="710" customFormat="1"/>
    <row r="711" customFormat="1"/>
    <row r="712" customFormat="1"/>
    <row r="713" customFormat="1"/>
    <row r="714" customFormat="1"/>
    <row r="715" customFormat="1"/>
    <row r="716" customFormat="1"/>
    <row r="717" customFormat="1"/>
    <row r="718" customFormat="1"/>
    <row r="719" customFormat="1"/>
    <row r="720" customFormat="1"/>
    <row r="721" spans="1:5">
      <c r="A721"/>
      <c r="B721"/>
      <c r="C721"/>
      <c r="D721"/>
    </row>
    <row r="722" spans="1:5">
      <c r="A722"/>
      <c r="B722"/>
      <c r="C722"/>
      <c r="D722"/>
    </row>
    <row r="723" spans="1:5">
      <c r="A723"/>
      <c r="B723"/>
      <c r="C723"/>
      <c r="D723"/>
    </row>
    <row r="724" spans="1:5">
      <c r="A724"/>
      <c r="B724"/>
      <c r="C724"/>
      <c r="D724"/>
    </row>
    <row r="725" spans="1:5">
      <c r="A725"/>
      <c r="B725"/>
      <c r="C725"/>
      <c r="D725"/>
      <c r="E725" s="78"/>
    </row>
    <row r="726" spans="1:5">
      <c r="B726" s="80"/>
      <c r="C726" s="38"/>
    </row>
    <row r="727" spans="1:5">
      <c r="B727" s="38"/>
    </row>
    <row r="728" spans="1:5">
      <c r="B728" s="38"/>
    </row>
    <row r="729" spans="1:5">
      <c r="B729" s="38"/>
    </row>
    <row r="730" spans="1:5">
      <c r="B730" s="38"/>
    </row>
    <row r="731" spans="1:5">
      <c r="B731" s="38"/>
    </row>
    <row r="732" spans="1:5">
      <c r="B732" s="38"/>
    </row>
    <row r="733" spans="1:5">
      <c r="B733" s="38"/>
    </row>
    <row r="734" spans="1:5">
      <c r="B734" s="38"/>
    </row>
    <row r="735" spans="1:5">
      <c r="B735" s="38"/>
    </row>
    <row r="736" spans="1:5">
      <c r="B736" s="38"/>
    </row>
    <row r="737" spans="2:2">
      <c r="B737" s="38"/>
    </row>
    <row r="738" spans="2:2">
      <c r="B738" s="38"/>
    </row>
    <row r="739" spans="2:2">
      <c r="B739" s="38"/>
    </row>
    <row r="740" spans="2:2">
      <c r="B740" s="38"/>
    </row>
    <row r="741" spans="2:2">
      <c r="B741" s="38"/>
    </row>
    <row r="742" spans="2:2">
      <c r="B742" s="38"/>
    </row>
    <row r="743" spans="2:2">
      <c r="B743" s="38"/>
    </row>
    <row r="744" spans="2:2">
      <c r="B744" s="38"/>
    </row>
    <row r="745" spans="2:2">
      <c r="B745" s="38"/>
    </row>
    <row r="746" spans="2:2">
      <c r="B746" s="38"/>
    </row>
    <row r="747" spans="2:2">
      <c r="B747" s="38"/>
    </row>
    <row r="748" spans="2:2">
      <c r="B748" s="38"/>
    </row>
    <row r="749" spans="2:2">
      <c r="B749" s="38"/>
    </row>
    <row r="750" spans="2:2">
      <c r="B750" s="38"/>
    </row>
    <row r="751" spans="2:2">
      <c r="B751" s="38"/>
    </row>
    <row r="752" spans="2:2">
      <c r="B752" s="38"/>
    </row>
    <row r="753" spans="2:2">
      <c r="B753" s="38"/>
    </row>
    <row r="754" spans="2:2">
      <c r="B754" s="38"/>
    </row>
    <row r="755" spans="2:2">
      <c r="B755" s="38"/>
    </row>
    <row r="756" spans="2:2">
      <c r="B756" s="38"/>
    </row>
    <row r="757" spans="2:2">
      <c r="B757" s="38"/>
    </row>
    <row r="758" spans="2:2">
      <c r="B758" s="38"/>
    </row>
    <row r="759" spans="2:2">
      <c r="B759" s="38"/>
    </row>
    <row r="760" spans="2:2">
      <c r="B760" s="38"/>
    </row>
    <row r="761" spans="2:2">
      <c r="B761" s="38"/>
    </row>
    <row r="762" spans="2:2">
      <c r="B762" s="38"/>
    </row>
    <row r="763" spans="2:2">
      <c r="B763" s="38"/>
    </row>
    <row r="764" spans="2:2">
      <c r="B764" s="38"/>
    </row>
    <row r="765" spans="2:2">
      <c r="B765" s="38"/>
    </row>
    <row r="766" spans="2:2">
      <c r="B766" s="38"/>
    </row>
    <row r="767" spans="2:2">
      <c r="B767" s="38"/>
    </row>
    <row r="768" spans="2:2">
      <c r="B768" s="38"/>
    </row>
    <row r="769" spans="2:2">
      <c r="B769" s="38"/>
    </row>
    <row r="770" spans="2:2">
      <c r="B770" s="38"/>
    </row>
    <row r="771" spans="2:2">
      <c r="B771" s="38"/>
    </row>
    <row r="772" spans="2:2">
      <c r="B772" s="38"/>
    </row>
    <row r="773" spans="2:2">
      <c r="B773" s="38"/>
    </row>
    <row r="774" spans="2:2">
      <c r="B774" s="38"/>
    </row>
    <row r="775" spans="2:2">
      <c r="B775" s="38"/>
    </row>
    <row r="776" spans="2:2">
      <c r="B776" s="38"/>
    </row>
    <row r="777" spans="2:2">
      <c r="B777" s="38"/>
    </row>
    <row r="778" spans="2:2">
      <c r="B778" s="38"/>
    </row>
    <row r="779" spans="2:2">
      <c r="B779" s="38"/>
    </row>
    <row r="780" spans="2:2">
      <c r="B780" s="38"/>
    </row>
    <row r="781" spans="2:2">
      <c r="B781" s="38"/>
    </row>
    <row r="782" spans="2:2">
      <c r="B782" s="38"/>
    </row>
    <row r="783" spans="2:2">
      <c r="B783" s="38"/>
    </row>
    <row r="784" spans="2:2">
      <c r="B784" s="38"/>
    </row>
    <row r="785" spans="2:2">
      <c r="B785" s="38"/>
    </row>
    <row r="786" spans="2:2">
      <c r="B786" s="38"/>
    </row>
    <row r="787" spans="2:2">
      <c r="B787" s="38"/>
    </row>
    <row r="788" spans="2:2">
      <c r="B788" s="38"/>
    </row>
    <row r="789" spans="2:2">
      <c r="B789" s="38"/>
    </row>
    <row r="790" spans="2:2">
      <c r="B790" s="38"/>
    </row>
    <row r="791" spans="2:2">
      <c r="B791" s="38"/>
    </row>
    <row r="792" spans="2:2">
      <c r="B792" s="38"/>
    </row>
    <row r="793" spans="2:2">
      <c r="B793" s="38"/>
    </row>
    <row r="794" spans="2:2">
      <c r="B794" s="38"/>
    </row>
    <row r="795" spans="2:2">
      <c r="B795" s="38"/>
    </row>
    <row r="796" spans="2:2">
      <c r="B796" s="38"/>
    </row>
    <row r="797" spans="2:2">
      <c r="B797" s="38"/>
    </row>
    <row r="798" spans="2:2">
      <c r="B798" s="38"/>
    </row>
    <row r="799" spans="2:2">
      <c r="B799" s="38"/>
    </row>
    <row r="800" spans="2:2">
      <c r="B800" s="38"/>
    </row>
    <row r="801" spans="2:2">
      <c r="B801" s="38"/>
    </row>
    <row r="802" spans="2:2">
      <c r="B802" s="38"/>
    </row>
    <row r="803" spans="2:2">
      <c r="B803" s="38"/>
    </row>
    <row r="804" spans="2:2">
      <c r="B804" s="38"/>
    </row>
    <row r="805" spans="2:2">
      <c r="B805" s="38"/>
    </row>
    <row r="806" spans="2:2">
      <c r="B806" s="38"/>
    </row>
    <row r="807" spans="2:2">
      <c r="B807" s="38"/>
    </row>
    <row r="808" spans="2:2">
      <c r="B808" s="38"/>
    </row>
    <row r="809" spans="2:2">
      <c r="B809" s="38"/>
    </row>
    <row r="810" spans="2:2">
      <c r="B810" s="38"/>
    </row>
    <row r="811" spans="2:2">
      <c r="B811" s="38"/>
    </row>
    <row r="812" spans="2:2">
      <c r="B812" s="38"/>
    </row>
    <row r="813" spans="2:2">
      <c r="B813" s="38"/>
    </row>
    <row r="814" spans="2:2">
      <c r="B814" s="38"/>
    </row>
    <row r="815" spans="2:2">
      <c r="B815" s="38"/>
    </row>
    <row r="816" spans="2:2">
      <c r="B816" s="38"/>
    </row>
    <row r="817" spans="2:2">
      <c r="B817" s="38"/>
    </row>
    <row r="818" spans="2:2">
      <c r="B818" s="38"/>
    </row>
    <row r="819" spans="2:2">
      <c r="B819" s="38"/>
    </row>
    <row r="820" spans="2:2">
      <c r="B820" s="38"/>
    </row>
    <row r="821" spans="2:2">
      <c r="B821" s="38"/>
    </row>
    <row r="822" spans="2:2">
      <c r="B822" s="38"/>
    </row>
    <row r="823" spans="2:2">
      <c r="B823" s="38"/>
    </row>
    <row r="824" spans="2:2">
      <c r="B824" s="38"/>
    </row>
    <row r="825" spans="2:2">
      <c r="B825" s="38"/>
    </row>
    <row r="826" spans="2:2">
      <c r="B826" s="38"/>
    </row>
    <row r="827" spans="2:2">
      <c r="B827" s="38"/>
    </row>
    <row r="828" spans="2:2">
      <c r="B828" s="38"/>
    </row>
    <row r="829" spans="2:2">
      <c r="B829" s="38"/>
    </row>
    <row r="830" spans="2:2">
      <c r="B830" s="38"/>
    </row>
    <row r="831" spans="2:2">
      <c r="B831" s="38"/>
    </row>
    <row r="832" spans="2:2">
      <c r="B832" s="38"/>
    </row>
    <row r="833" spans="2:2">
      <c r="B833" s="38"/>
    </row>
    <row r="834" spans="2:2">
      <c r="B834" s="38"/>
    </row>
    <row r="835" spans="2:2">
      <c r="B835" s="38"/>
    </row>
    <row r="836" spans="2:2">
      <c r="B836" s="38"/>
    </row>
    <row r="837" spans="2:2">
      <c r="B837" s="38"/>
    </row>
    <row r="838" spans="2:2">
      <c r="B838" s="38"/>
    </row>
    <row r="839" spans="2:2">
      <c r="B839" s="38"/>
    </row>
    <row r="840" spans="2:2">
      <c r="B840" s="38"/>
    </row>
    <row r="841" spans="2:2">
      <c r="B841" s="38"/>
    </row>
    <row r="842" spans="2:2">
      <c r="B842" s="38"/>
    </row>
    <row r="843" spans="2:2">
      <c r="B843" s="38"/>
    </row>
    <row r="844" spans="2:2">
      <c r="B844" s="38"/>
    </row>
    <row r="845" spans="2:2">
      <c r="B845" s="38"/>
    </row>
    <row r="846" spans="2:2">
      <c r="B846" s="38"/>
    </row>
    <row r="847" spans="2:2">
      <c r="B847" s="38"/>
    </row>
    <row r="848" spans="2:2">
      <c r="B848" s="38"/>
    </row>
    <row r="849" spans="2:2">
      <c r="B849" s="38"/>
    </row>
    <row r="850" spans="2:2">
      <c r="B850" s="38"/>
    </row>
    <row r="851" spans="2:2">
      <c r="B851" s="38"/>
    </row>
    <row r="852" spans="2:2">
      <c r="B852" s="38"/>
    </row>
    <row r="853" spans="2:2">
      <c r="B853" s="38"/>
    </row>
    <row r="854" spans="2:2">
      <c r="B854" s="38"/>
    </row>
    <row r="855" spans="2:2">
      <c r="B855" s="38"/>
    </row>
    <row r="856" spans="2:2">
      <c r="B856" s="38"/>
    </row>
    <row r="857" spans="2:2">
      <c r="B857" s="38"/>
    </row>
    <row r="858" spans="2:2">
      <c r="B858" s="38"/>
    </row>
    <row r="859" spans="2:2">
      <c r="B859" s="38"/>
    </row>
    <row r="860" spans="2:2">
      <c r="B860" s="38"/>
    </row>
    <row r="861" spans="2:2">
      <c r="B861" s="38"/>
    </row>
    <row r="862" spans="2:2">
      <c r="B862" s="38"/>
    </row>
    <row r="863" spans="2:2">
      <c r="B863" s="38"/>
    </row>
    <row r="864" spans="2:2">
      <c r="B864" s="38"/>
    </row>
    <row r="865" spans="2:2">
      <c r="B865" s="38"/>
    </row>
    <row r="866" spans="2:2">
      <c r="B866" s="38"/>
    </row>
    <row r="867" spans="2:2">
      <c r="B867" s="38"/>
    </row>
    <row r="868" spans="2:2">
      <c r="B868" s="38"/>
    </row>
    <row r="869" spans="2:2">
      <c r="B869" s="38"/>
    </row>
    <row r="870" spans="2:2">
      <c r="B870" s="38"/>
    </row>
    <row r="871" spans="2:2">
      <c r="B871" s="38"/>
    </row>
    <row r="872" spans="2:2">
      <c r="B872" s="38"/>
    </row>
    <row r="873" spans="2:2">
      <c r="B873" s="38"/>
    </row>
    <row r="874" spans="2:2">
      <c r="B874" s="38"/>
    </row>
    <row r="875" spans="2:2">
      <c r="B875" s="38"/>
    </row>
    <row r="876" spans="2:2">
      <c r="B876" s="38"/>
    </row>
    <row r="877" spans="2:2">
      <c r="B877" s="38"/>
    </row>
    <row r="878" spans="2:2">
      <c r="B878" s="38"/>
    </row>
    <row r="879" spans="2:2">
      <c r="B879" s="38"/>
    </row>
    <row r="880" spans="2:2">
      <c r="B880" s="38"/>
    </row>
    <row r="881" spans="2:2">
      <c r="B881" s="38"/>
    </row>
    <row r="882" spans="2:2">
      <c r="B882" s="38"/>
    </row>
    <row r="883" spans="2:2">
      <c r="B883" s="38"/>
    </row>
    <row r="884" spans="2:2">
      <c r="B884" s="38"/>
    </row>
    <row r="885" spans="2:2">
      <c r="B885" s="38"/>
    </row>
    <row r="886" spans="2:2">
      <c r="B886" s="38"/>
    </row>
    <row r="887" spans="2:2">
      <c r="B887" s="38"/>
    </row>
    <row r="888" spans="2:2">
      <c r="B888" s="38"/>
    </row>
    <row r="889" spans="2:2">
      <c r="B889" s="38"/>
    </row>
    <row r="890" spans="2:2">
      <c r="B890" s="38"/>
    </row>
    <row r="891" spans="2:2">
      <c r="B891" s="38"/>
    </row>
    <row r="892" spans="2:2">
      <c r="B892" s="38"/>
    </row>
    <row r="893" spans="2:2">
      <c r="B893" s="38"/>
    </row>
    <row r="894" spans="2:2">
      <c r="B894" s="38"/>
    </row>
    <row r="895" spans="2:2">
      <c r="B895" s="38"/>
    </row>
    <row r="896" spans="2:2">
      <c r="B896" s="38"/>
    </row>
    <row r="897" spans="2:2">
      <c r="B897" s="38"/>
    </row>
    <row r="898" spans="2:2">
      <c r="B898" s="38"/>
    </row>
    <row r="899" spans="2:2">
      <c r="B899" s="38"/>
    </row>
    <row r="900" spans="2:2">
      <c r="B900" s="38"/>
    </row>
    <row r="901" spans="2:2">
      <c r="B901" s="38"/>
    </row>
    <row r="902" spans="2:2">
      <c r="B902" s="38"/>
    </row>
    <row r="903" spans="2:2">
      <c r="B903" s="38"/>
    </row>
    <row r="904" spans="2:2">
      <c r="B904" s="38"/>
    </row>
    <row r="905" spans="2:2">
      <c r="B905" s="38"/>
    </row>
    <row r="906" spans="2:2">
      <c r="B906" s="38"/>
    </row>
    <row r="907" spans="2:2">
      <c r="B907" s="38"/>
    </row>
    <row r="908" spans="2:2">
      <c r="B908" s="38"/>
    </row>
    <row r="909" spans="2:2">
      <c r="B909" s="38"/>
    </row>
    <row r="910" spans="2:2">
      <c r="B910" s="38"/>
    </row>
    <row r="911" spans="2:2">
      <c r="B911" s="38"/>
    </row>
    <row r="912" spans="2:2">
      <c r="B912" s="38"/>
    </row>
    <row r="913" spans="2:2">
      <c r="B913" s="38"/>
    </row>
    <row r="914" spans="2:2">
      <c r="B914" s="38"/>
    </row>
    <row r="915" spans="2:2">
      <c r="B915" s="38"/>
    </row>
    <row r="916" spans="2:2">
      <c r="B916" s="38"/>
    </row>
    <row r="917" spans="2:2">
      <c r="B917" s="38"/>
    </row>
    <row r="918" spans="2:2">
      <c r="B918" s="38"/>
    </row>
    <row r="919" spans="2:2">
      <c r="B919" s="38"/>
    </row>
    <row r="920" spans="2:2">
      <c r="B920" s="38"/>
    </row>
    <row r="921" spans="2:2">
      <c r="B921" s="38"/>
    </row>
    <row r="922" spans="2:2">
      <c r="B922" s="38"/>
    </row>
    <row r="923" spans="2:2">
      <c r="B923" s="38"/>
    </row>
    <row r="924" spans="2:2">
      <c r="B924" s="38"/>
    </row>
    <row r="925" spans="2:2">
      <c r="B925" s="38"/>
    </row>
    <row r="926" spans="2:2">
      <c r="B926" s="38"/>
    </row>
    <row r="927" spans="2:2">
      <c r="B927" s="38"/>
    </row>
    <row r="928" spans="2:2">
      <c r="B928" s="38"/>
    </row>
    <row r="929" spans="2:2">
      <c r="B929" s="38"/>
    </row>
    <row r="930" spans="2:2">
      <c r="B930" s="38"/>
    </row>
    <row r="931" spans="2:2">
      <c r="B931" s="38"/>
    </row>
    <row r="932" spans="2:2">
      <c r="B932" s="38"/>
    </row>
    <row r="933" spans="2:2">
      <c r="B933" s="38"/>
    </row>
    <row r="934" spans="2:2">
      <c r="B934" s="38"/>
    </row>
    <row r="935" spans="2:2">
      <c r="B935" s="38"/>
    </row>
    <row r="936" spans="2:2">
      <c r="B936" s="38"/>
    </row>
    <row r="937" spans="2:2">
      <c r="B937" s="38"/>
    </row>
    <row r="938" spans="2:2">
      <c r="B938" s="38"/>
    </row>
    <row r="939" spans="2:2">
      <c r="B939" s="38"/>
    </row>
    <row r="940" spans="2:2">
      <c r="B940" s="38"/>
    </row>
    <row r="941" spans="2:2">
      <c r="B941" s="38"/>
    </row>
    <row r="942" spans="2:2">
      <c r="B942" s="38"/>
    </row>
    <row r="943" spans="2:2">
      <c r="B943" s="38"/>
    </row>
    <row r="944" spans="2:2">
      <c r="B944" s="38"/>
    </row>
    <row r="945" spans="2:2">
      <c r="B945" s="38"/>
    </row>
    <row r="946" spans="2:2">
      <c r="B946" s="38"/>
    </row>
    <row r="947" spans="2:2">
      <c r="B947" s="38"/>
    </row>
    <row r="948" spans="2:2">
      <c r="B948" s="38"/>
    </row>
    <row r="949" spans="2:2">
      <c r="B949" s="38"/>
    </row>
    <row r="950" spans="2:2">
      <c r="B950" s="38"/>
    </row>
    <row r="951" spans="2:2">
      <c r="B951" s="38"/>
    </row>
    <row r="952" spans="2:2">
      <c r="B952" s="38"/>
    </row>
    <row r="953" spans="2:2">
      <c r="B953" s="38"/>
    </row>
    <row r="954" spans="2:2">
      <c r="B954" s="38"/>
    </row>
    <row r="955" spans="2:2">
      <c r="B955" s="38"/>
    </row>
    <row r="956" spans="2:2">
      <c r="B956" s="38"/>
    </row>
    <row r="957" spans="2:2">
      <c r="B957" s="38"/>
    </row>
    <row r="958" spans="2:2">
      <c r="B958" s="38"/>
    </row>
    <row r="959" spans="2:2">
      <c r="B959" s="38"/>
    </row>
    <row r="960" spans="2:2">
      <c r="B960" s="38"/>
    </row>
    <row r="961" spans="2:2">
      <c r="B961" s="38"/>
    </row>
    <row r="962" spans="2:2">
      <c r="B962" s="38"/>
    </row>
    <row r="963" spans="2:2">
      <c r="B963" s="38"/>
    </row>
    <row r="964" spans="2:2">
      <c r="B964" s="38"/>
    </row>
    <row r="965" spans="2:2">
      <c r="B965" s="38"/>
    </row>
    <row r="966" spans="2:2">
      <c r="B966" s="38"/>
    </row>
    <row r="967" spans="2:2">
      <c r="B967" s="38"/>
    </row>
    <row r="968" spans="2:2">
      <c r="B968" s="38"/>
    </row>
    <row r="969" spans="2:2">
      <c r="B969" s="38"/>
    </row>
    <row r="970" spans="2:2">
      <c r="B970" s="38"/>
    </row>
    <row r="971" spans="2:2">
      <c r="B971" s="38"/>
    </row>
    <row r="972" spans="2:2">
      <c r="B972" s="38"/>
    </row>
    <row r="973" spans="2:2">
      <c r="B973" s="38"/>
    </row>
    <row r="974" spans="2:2">
      <c r="B974" s="38"/>
    </row>
    <row r="975" spans="2:2">
      <c r="B975" s="38"/>
    </row>
    <row r="976" spans="2:2">
      <c r="B976" s="38"/>
    </row>
    <row r="977" spans="2:2">
      <c r="B977" s="38"/>
    </row>
    <row r="978" spans="2:2">
      <c r="B978" s="38"/>
    </row>
    <row r="979" spans="2:2">
      <c r="B979" s="38"/>
    </row>
    <row r="980" spans="2:2">
      <c r="B980" s="38"/>
    </row>
    <row r="981" spans="2:2">
      <c r="B981" s="38"/>
    </row>
    <row r="982" spans="2:2">
      <c r="B982" s="38"/>
    </row>
    <row r="983" spans="2:2">
      <c r="B983" s="38"/>
    </row>
    <row r="984" spans="2:2">
      <c r="B984" s="38"/>
    </row>
    <row r="985" spans="2:2">
      <c r="B985" s="38"/>
    </row>
    <row r="986" spans="2:2">
      <c r="B986" s="38"/>
    </row>
    <row r="987" spans="2:2">
      <c r="B987" s="38"/>
    </row>
    <row r="988" spans="2:2">
      <c r="B988" s="38"/>
    </row>
    <row r="989" spans="2:2">
      <c r="B989" s="38"/>
    </row>
    <row r="990" spans="2:2">
      <c r="B990" s="38"/>
    </row>
    <row r="991" spans="2:2">
      <c r="B991" s="38"/>
    </row>
    <row r="992" spans="2:2">
      <c r="B992" s="38"/>
    </row>
    <row r="993" spans="2:2">
      <c r="B993" s="38"/>
    </row>
    <row r="994" spans="2:2">
      <c r="B994" s="38"/>
    </row>
    <row r="995" spans="2:2">
      <c r="B995" s="38"/>
    </row>
    <row r="996" spans="2:2">
      <c r="B996" s="38"/>
    </row>
    <row r="997" spans="2:2">
      <c r="B997" s="38"/>
    </row>
    <row r="998" spans="2:2">
      <c r="B998" s="38"/>
    </row>
    <row r="999" spans="2:2">
      <c r="B999" s="38"/>
    </row>
    <row r="1000" spans="2:2">
      <c r="B1000" s="38"/>
    </row>
    <row r="1001" spans="2:2">
      <c r="B1001" s="38"/>
    </row>
    <row r="1002" spans="2:2">
      <c r="B1002" s="38"/>
    </row>
    <row r="1003" spans="2:2">
      <c r="B1003" s="38"/>
    </row>
    <row r="1004" spans="2:2">
      <c r="B1004" s="38"/>
    </row>
    <row r="1005" spans="2:2">
      <c r="B1005" s="38"/>
    </row>
    <row r="1006" spans="2:2">
      <c r="B1006" s="38"/>
    </row>
    <row r="1007" spans="2:2">
      <c r="B1007" s="38"/>
    </row>
    <row r="1008" spans="2:2">
      <c r="B1008" s="38"/>
    </row>
    <row r="1009" spans="2:2">
      <c r="B1009" s="38"/>
    </row>
    <row r="1010" spans="2:2">
      <c r="B1010" s="38"/>
    </row>
    <row r="1011" spans="2:2">
      <c r="B1011" s="38"/>
    </row>
    <row r="1012" spans="2:2">
      <c r="B1012" s="38"/>
    </row>
    <row r="1013" spans="2:2">
      <c r="B1013" s="38"/>
    </row>
    <row r="1014" spans="2:2">
      <c r="B1014" s="38"/>
    </row>
    <row r="1015" spans="2:2">
      <c r="B1015" s="38"/>
    </row>
    <row r="1016" spans="2:2">
      <c r="B1016" s="38"/>
    </row>
    <row r="1017" spans="2:2">
      <c r="B1017" s="38"/>
    </row>
    <row r="1018" spans="2:2">
      <c r="B1018" s="38"/>
    </row>
    <row r="1019" spans="2:2">
      <c r="B1019" s="38"/>
    </row>
    <row r="1020" spans="2:2">
      <c r="B1020" s="38"/>
    </row>
    <row r="1021" spans="2:2">
      <c r="B1021" s="38"/>
    </row>
    <row r="1022" spans="2:2">
      <c r="B1022" s="38"/>
    </row>
    <row r="1023" spans="2:2">
      <c r="B1023" s="38"/>
    </row>
    <row r="1024" spans="2:2">
      <c r="B1024" s="38"/>
    </row>
    <row r="1025" spans="2:2">
      <c r="B1025" s="38"/>
    </row>
    <row r="1026" spans="2:2">
      <c r="B1026" s="38"/>
    </row>
    <row r="1027" spans="2:2">
      <c r="B1027" s="38"/>
    </row>
    <row r="1028" spans="2:2">
      <c r="B1028" s="38"/>
    </row>
    <row r="1029" spans="2:2">
      <c r="B1029" s="38"/>
    </row>
    <row r="1030" spans="2:2">
      <c r="B1030" s="38"/>
    </row>
    <row r="1031" spans="2:2">
      <c r="B1031" s="38"/>
    </row>
    <row r="1032" spans="2:2">
      <c r="B1032" s="38"/>
    </row>
    <row r="1033" spans="2:2">
      <c r="B1033" s="38"/>
    </row>
    <row r="1034" spans="2:2">
      <c r="B1034" s="38"/>
    </row>
    <row r="1035" spans="2:2">
      <c r="B1035" s="38"/>
    </row>
    <row r="1036" spans="2:2">
      <c r="B1036" s="38"/>
    </row>
    <row r="1037" spans="2:2">
      <c r="B1037" s="38"/>
    </row>
    <row r="1038" spans="2:2">
      <c r="B1038" s="38"/>
    </row>
    <row r="1039" spans="2:2">
      <c r="B1039" s="38"/>
    </row>
    <row r="1040" spans="2:2">
      <c r="B1040" s="38"/>
    </row>
    <row r="1041" spans="2:2">
      <c r="B1041" s="38"/>
    </row>
    <row r="1042" spans="2:2">
      <c r="B1042" s="38"/>
    </row>
    <row r="1043" spans="2:2">
      <c r="B1043" s="38"/>
    </row>
    <row r="1044" spans="2:2">
      <c r="B1044" s="38"/>
    </row>
    <row r="1045" spans="2:2">
      <c r="B1045" s="38"/>
    </row>
    <row r="1046" spans="2:2">
      <c r="B1046" s="38"/>
    </row>
    <row r="1047" spans="2:2">
      <c r="B1047" s="38"/>
    </row>
    <row r="1048" spans="2:2">
      <c r="B1048" s="38"/>
    </row>
    <row r="1049" spans="2:2">
      <c r="B1049" s="38"/>
    </row>
    <row r="1050" spans="2:2">
      <c r="B1050" s="38"/>
    </row>
    <row r="1051" spans="2:2">
      <c r="B1051" s="38"/>
    </row>
    <row r="1052" spans="2:2">
      <c r="B1052" s="38"/>
    </row>
    <row r="1053" spans="2:2">
      <c r="B1053" s="38"/>
    </row>
    <row r="1054" spans="2:2">
      <c r="B1054" s="38"/>
    </row>
    <row r="1055" spans="2:2">
      <c r="B1055" s="38"/>
    </row>
    <row r="1056" spans="2:2">
      <c r="B1056" s="38"/>
    </row>
    <row r="1057" spans="2:2">
      <c r="B1057" s="38"/>
    </row>
    <row r="1058" spans="2:2">
      <c r="B1058" s="38"/>
    </row>
    <row r="1059" spans="2:2">
      <c r="B1059" s="38"/>
    </row>
    <row r="1060" spans="2:2">
      <c r="B1060" s="38"/>
    </row>
    <row r="1061" spans="2:2">
      <c r="B1061" s="38"/>
    </row>
    <row r="1062" spans="2:2">
      <c r="B1062" s="38"/>
    </row>
    <row r="1063" spans="2:2">
      <c r="B1063" s="38"/>
    </row>
    <row r="1064" spans="2:2">
      <c r="B1064" s="38"/>
    </row>
    <row r="1065" spans="2:2">
      <c r="B1065" s="38"/>
    </row>
    <row r="1066" spans="2:2">
      <c r="B1066" s="38"/>
    </row>
    <row r="1067" spans="2:2">
      <c r="B1067" s="38"/>
    </row>
    <row r="1068" spans="2:2">
      <c r="B1068" s="38"/>
    </row>
    <row r="1069" spans="2:2">
      <c r="B1069" s="38"/>
    </row>
    <row r="1070" spans="2:2">
      <c r="B1070" s="38"/>
    </row>
    <row r="1071" spans="2:2">
      <c r="B1071" s="38"/>
    </row>
    <row r="1072" spans="2:2">
      <c r="B1072" s="38"/>
    </row>
    <row r="1073" spans="2:2">
      <c r="B1073" s="38"/>
    </row>
    <row r="1074" spans="2:2">
      <c r="B1074" s="38"/>
    </row>
    <row r="1075" spans="2:2">
      <c r="B1075" s="38"/>
    </row>
    <row r="1076" spans="2:2">
      <c r="B1076" s="38"/>
    </row>
    <row r="1077" spans="2:2">
      <c r="B1077" s="38"/>
    </row>
    <row r="1078" spans="2:2">
      <c r="B1078" s="38"/>
    </row>
    <row r="1079" spans="2:2">
      <c r="B1079" s="38"/>
    </row>
    <row r="1080" spans="2:2">
      <c r="B1080" s="38"/>
    </row>
    <row r="1081" spans="2:2">
      <c r="B1081" s="38"/>
    </row>
    <row r="1082" spans="2:2">
      <c r="B1082" s="38"/>
    </row>
    <row r="1083" spans="2:2">
      <c r="B1083" s="38"/>
    </row>
    <row r="1084" spans="2:2">
      <c r="B1084" s="38"/>
    </row>
    <row r="1085" spans="2:2">
      <c r="B1085" s="38"/>
    </row>
    <row r="1086" spans="2:2">
      <c r="B1086" s="38"/>
    </row>
    <row r="1087" spans="2:2">
      <c r="B1087" s="38"/>
    </row>
    <row r="1088" spans="2:2">
      <c r="B1088" s="38"/>
    </row>
    <row r="1089" spans="2:2">
      <c r="B1089" s="38"/>
    </row>
    <row r="1090" spans="2:2">
      <c r="B1090" s="38"/>
    </row>
    <row r="1091" spans="2:2">
      <c r="B1091" s="38"/>
    </row>
    <row r="1092" spans="2:2">
      <c r="B1092" s="38"/>
    </row>
    <row r="1093" spans="2:2">
      <c r="B1093" s="38"/>
    </row>
    <row r="1094" spans="2:2">
      <c r="B1094" s="38"/>
    </row>
    <row r="1095" spans="2:2">
      <c r="B1095" s="38"/>
    </row>
    <row r="1096" spans="2:2">
      <c r="B1096" s="38"/>
    </row>
    <row r="1097" spans="2:2">
      <c r="B1097" s="38"/>
    </row>
    <row r="1098" spans="2:2">
      <c r="B1098" s="38"/>
    </row>
    <row r="1099" spans="2:2">
      <c r="B1099" s="38"/>
    </row>
    <row r="1100" spans="2:2">
      <c r="B1100" s="38"/>
    </row>
    <row r="1101" spans="2:2">
      <c r="B1101" s="38"/>
    </row>
    <row r="1102" spans="2:2">
      <c r="B1102" s="38"/>
    </row>
    <row r="1103" spans="2:2">
      <c r="B1103" s="38"/>
    </row>
    <row r="1104" spans="2:2">
      <c r="B1104" s="38"/>
    </row>
    <row r="1105" spans="2:2">
      <c r="B1105" s="38"/>
    </row>
    <row r="1106" spans="2:2">
      <c r="B1106" s="38"/>
    </row>
    <row r="1107" spans="2:2">
      <c r="B1107" s="38"/>
    </row>
    <row r="1108" spans="2:2">
      <c r="B1108" s="38"/>
    </row>
    <row r="1109" spans="2:2">
      <c r="B1109" s="38"/>
    </row>
    <row r="1110" spans="2:2">
      <c r="B1110" s="38"/>
    </row>
    <row r="1111" spans="2:2">
      <c r="B1111" s="38"/>
    </row>
    <row r="1112" spans="2:2">
      <c r="B1112" s="38"/>
    </row>
    <row r="1113" spans="2:2">
      <c r="B1113" s="38"/>
    </row>
    <row r="1114" spans="2:2">
      <c r="B1114" s="38"/>
    </row>
    <row r="1115" spans="2:2">
      <c r="B1115" s="38"/>
    </row>
    <row r="1116" spans="2:2">
      <c r="B1116" s="38"/>
    </row>
    <row r="1117" spans="2:2">
      <c r="B1117" s="38"/>
    </row>
    <row r="1118" spans="2:2">
      <c r="B1118" s="38"/>
    </row>
    <row r="1119" spans="2:2">
      <c r="B1119" s="38"/>
    </row>
    <row r="1120" spans="2:2">
      <c r="B1120" s="38"/>
    </row>
    <row r="1121" spans="2:2">
      <c r="B1121" s="38"/>
    </row>
    <row r="1122" spans="2:2">
      <c r="B1122" s="38"/>
    </row>
    <row r="1123" spans="2:2">
      <c r="B1123" s="38"/>
    </row>
    <row r="1124" spans="2:2">
      <c r="B1124" s="38"/>
    </row>
    <row r="1125" spans="2:2">
      <c r="B1125" s="38"/>
    </row>
    <row r="1126" spans="2:2">
      <c r="B1126" s="38"/>
    </row>
    <row r="1127" spans="2:2">
      <c r="B1127" s="38"/>
    </row>
    <row r="1128" spans="2:2">
      <c r="B1128" s="38"/>
    </row>
    <row r="1129" spans="2:2">
      <c r="B1129" s="38"/>
    </row>
    <row r="1130" spans="2:2">
      <c r="B1130" s="38"/>
    </row>
    <row r="1131" spans="2:2">
      <c r="B1131" s="38"/>
    </row>
    <row r="1132" spans="2:2">
      <c r="B1132" s="38"/>
    </row>
    <row r="1133" spans="2:2">
      <c r="B1133" s="38"/>
    </row>
    <row r="1134" spans="2:2">
      <c r="B1134" s="38"/>
    </row>
    <row r="1135" spans="2:2">
      <c r="B1135" s="38"/>
    </row>
    <row r="1136" spans="2:2">
      <c r="B1136" s="38"/>
    </row>
    <row r="1137" spans="2:2">
      <c r="B1137" s="38"/>
    </row>
    <row r="1138" spans="2:2">
      <c r="B1138" s="38"/>
    </row>
    <row r="1139" spans="2:2">
      <c r="B1139" s="38"/>
    </row>
    <row r="1140" spans="2:2">
      <c r="B1140" s="38"/>
    </row>
    <row r="1141" spans="2:2">
      <c r="B1141" s="38"/>
    </row>
    <row r="1142" spans="2:2">
      <c r="B1142" s="38"/>
    </row>
    <row r="1143" spans="2:2">
      <c r="B1143" s="38"/>
    </row>
    <row r="1144" spans="2:2">
      <c r="B1144" s="38"/>
    </row>
    <row r="1145" spans="2:2">
      <c r="B1145" s="38"/>
    </row>
    <row r="1146" spans="2:2">
      <c r="B1146" s="38"/>
    </row>
    <row r="1147" spans="2:2">
      <c r="B1147" s="38"/>
    </row>
    <row r="1148" spans="2:2">
      <c r="B1148" s="38"/>
    </row>
    <row r="1149" spans="2:2">
      <c r="B1149" s="38"/>
    </row>
    <row r="1150" spans="2:2">
      <c r="B1150" s="38"/>
    </row>
    <row r="1151" spans="2:2">
      <c r="B1151" s="38"/>
    </row>
    <row r="1152" spans="2:2">
      <c r="B1152" s="38"/>
    </row>
    <row r="1153" spans="2:2">
      <c r="B1153" s="38"/>
    </row>
    <row r="1154" spans="2:2">
      <c r="B1154" s="38"/>
    </row>
    <row r="1155" spans="2:2">
      <c r="B1155" s="38"/>
    </row>
    <row r="1156" spans="2:2">
      <c r="B1156" s="38"/>
    </row>
    <row r="1157" spans="2:2">
      <c r="B1157" s="38"/>
    </row>
    <row r="1158" spans="2:2">
      <c r="B1158" s="38"/>
    </row>
    <row r="1159" spans="2:2">
      <c r="B1159" s="38"/>
    </row>
    <row r="1160" spans="2:2">
      <c r="B1160" s="38"/>
    </row>
    <row r="1161" spans="2:2">
      <c r="B1161" s="38"/>
    </row>
    <row r="1162" spans="2:2">
      <c r="B1162" s="38"/>
    </row>
    <row r="1163" spans="2:2">
      <c r="B1163" s="38"/>
    </row>
    <row r="1164" spans="2:2">
      <c r="B1164" s="38"/>
    </row>
    <row r="1165" spans="2:2">
      <c r="B1165" s="38"/>
    </row>
    <row r="1166" spans="2:2">
      <c r="B1166" s="38"/>
    </row>
    <row r="1167" spans="2:2">
      <c r="B1167" s="38"/>
    </row>
    <row r="1168" spans="2:2">
      <c r="B1168" s="38"/>
    </row>
    <row r="1169" spans="2:2">
      <c r="B1169" s="38"/>
    </row>
    <row r="1170" spans="2:2">
      <c r="B1170" s="38"/>
    </row>
    <row r="1171" spans="2:2">
      <c r="B1171" s="38"/>
    </row>
    <row r="1172" spans="2:2">
      <c r="B1172" s="38"/>
    </row>
    <row r="1173" spans="2:2">
      <c r="B1173" s="38"/>
    </row>
    <row r="1174" spans="2:2">
      <c r="B1174" s="82"/>
    </row>
    <row r="1175" spans="2:2">
      <c r="B1175" s="82"/>
    </row>
    <row r="1176" spans="2:2">
      <c r="B1176" s="82"/>
    </row>
    <row r="1177" spans="2:2">
      <c r="B1177" s="82"/>
    </row>
    <row r="1178" spans="2:2">
      <c r="B1178" s="82"/>
    </row>
    <row r="1179" spans="2:2">
      <c r="B1179" s="82"/>
    </row>
    <row r="1180" spans="2:2">
      <c r="B1180" s="82"/>
    </row>
    <row r="1181" spans="2:2">
      <c r="B1181" s="82"/>
    </row>
    <row r="1182" spans="2:2">
      <c r="B1182" s="82"/>
    </row>
    <row r="1183" spans="2:2">
      <c r="B1183" s="82"/>
    </row>
    <row r="1184" spans="2:2">
      <c r="B1184" s="82"/>
    </row>
    <row r="1185" spans="2:2">
      <c r="B1185" s="82"/>
    </row>
    <row r="1186" spans="2:2">
      <c r="B1186" s="82"/>
    </row>
    <row r="1187" spans="2:2">
      <c r="B1187" s="82"/>
    </row>
    <row r="1188" spans="2:2">
      <c r="B1188" s="82"/>
    </row>
    <row r="1189" spans="2:2">
      <c r="B1189" s="82"/>
    </row>
    <row r="1190" spans="2:2">
      <c r="B1190" s="82"/>
    </row>
    <row r="1191" spans="2:2">
      <c r="B1191" s="82"/>
    </row>
    <row r="1192" spans="2:2">
      <c r="B1192" s="82"/>
    </row>
    <row r="1193" spans="2:2">
      <c r="B1193" s="82"/>
    </row>
    <row r="1194" spans="2:2">
      <c r="B1194" s="82"/>
    </row>
    <row r="1195" spans="2:2">
      <c r="B1195" s="82"/>
    </row>
    <row r="1196" spans="2:2">
      <c r="B1196" s="82"/>
    </row>
    <row r="1197" spans="2:2">
      <c r="B1197" s="82"/>
    </row>
    <row r="1198" spans="2:2">
      <c r="B1198" s="82"/>
    </row>
    <row r="1199" spans="2:2">
      <c r="B1199" s="82"/>
    </row>
    <row r="1200" spans="2:2">
      <c r="B1200" s="82"/>
    </row>
    <row r="1201" spans="2:2">
      <c r="B1201" s="82"/>
    </row>
    <row r="1202" spans="2:2">
      <c r="B1202" s="82"/>
    </row>
    <row r="1203" spans="2:2">
      <c r="B1203" s="82"/>
    </row>
    <row r="1204" spans="2:2">
      <c r="B1204" s="82"/>
    </row>
    <row r="1205" spans="2:2">
      <c r="B1205" s="82"/>
    </row>
    <row r="1206" spans="2:2">
      <c r="B1206" s="82"/>
    </row>
    <row r="1207" spans="2:2">
      <c r="B1207" s="82"/>
    </row>
    <row r="1208" spans="2:2">
      <c r="B1208" s="82"/>
    </row>
    <row r="1209" spans="2:2">
      <c r="B1209" s="82"/>
    </row>
    <row r="1210" spans="2:2">
      <c r="B1210" s="82"/>
    </row>
    <row r="1211" spans="2:2">
      <c r="B1211" s="82"/>
    </row>
    <row r="1212" spans="2:2">
      <c r="B1212" s="82"/>
    </row>
    <row r="1213" spans="2:2">
      <c r="B1213" s="82"/>
    </row>
    <row r="1214" spans="2:2">
      <c r="B1214" s="82"/>
    </row>
    <row r="1215" spans="2:2">
      <c r="B1215" s="82"/>
    </row>
    <row r="1216" spans="2:2">
      <c r="B1216" s="82"/>
    </row>
    <row r="1217" spans="2:2">
      <c r="B1217" s="82"/>
    </row>
    <row r="1218" spans="2:2">
      <c r="B1218" s="82"/>
    </row>
    <row r="1219" spans="2:2">
      <c r="B1219" s="82"/>
    </row>
    <row r="1220" spans="2:2">
      <c r="B1220" s="82"/>
    </row>
    <row r="1221" spans="2:2">
      <c r="B1221" s="82"/>
    </row>
    <row r="1222" spans="2:2">
      <c r="B1222" s="82"/>
    </row>
    <row r="1223" spans="2:2">
      <c r="B1223" s="82"/>
    </row>
    <row r="1224" spans="2:2">
      <c r="B1224" s="82"/>
    </row>
    <row r="1225" spans="2:2">
      <c r="B1225" s="82"/>
    </row>
    <row r="1226" spans="2:2">
      <c r="B1226" s="82"/>
    </row>
    <row r="1227" spans="2:2">
      <c r="B1227" s="81"/>
    </row>
    <row r="1228" spans="2:2">
      <c r="B1228" s="81"/>
    </row>
    <row r="1229" spans="2:2">
      <c r="B1229" s="82"/>
    </row>
    <row r="1230" spans="2:2">
      <c r="B1230" s="82"/>
    </row>
  </sheetData>
  <autoFilter ref="A1:D1229" xr:uid="{00000000-0009-0000-0000-000000000000}">
    <sortState xmlns:xlrd2="http://schemas.microsoft.com/office/spreadsheetml/2017/richdata2" ref="A2:D1229">
      <sortCondition ref="A1:A1228"/>
    </sortState>
  </autoFilter>
  <sortState xmlns:xlrd2="http://schemas.microsoft.com/office/spreadsheetml/2017/richdata2" ref="A5:E725">
    <sortCondition ref="A4:A725"/>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2"/>
  <dimension ref="A1:D15"/>
  <sheetViews>
    <sheetView topLeftCell="B1" workbookViewId="0">
      <selection activeCell="B12" sqref="B12"/>
    </sheetView>
  </sheetViews>
  <sheetFormatPr defaultColWidth="11" defaultRowHeight="15.6"/>
  <cols>
    <col min="1" max="1" width="0" hidden="1" customWidth="1"/>
    <col min="2" max="2" width="49.125" bestFit="1" customWidth="1"/>
    <col min="3" max="3" width="23.625" style="1" customWidth="1"/>
  </cols>
  <sheetData>
    <row r="1" spans="1:4" ht="31.5" thickBot="1">
      <c r="A1" s="287" t="s">
        <v>51</v>
      </c>
      <c r="B1" s="288"/>
      <c r="C1" s="288"/>
      <c r="D1">
        <f>COUNTA(SerieAvantTumblingFedB)</f>
        <v>10</v>
      </c>
    </row>
    <row r="2" spans="1:4" ht="31.5" customHeight="1" thickBot="1">
      <c r="B2" s="34" t="s">
        <v>1</v>
      </c>
      <c r="C2" s="34" t="s">
        <v>2</v>
      </c>
    </row>
    <row r="3" spans="1:4">
      <c r="A3" s="291"/>
      <c r="B3" s="126" t="s">
        <v>1473</v>
      </c>
      <c r="C3" s="124">
        <v>0.5</v>
      </c>
    </row>
    <row r="4" spans="1:4">
      <c r="A4" s="289"/>
      <c r="B4" s="126" t="s">
        <v>1474</v>
      </c>
      <c r="C4" s="124">
        <v>1</v>
      </c>
    </row>
    <row r="5" spans="1:4">
      <c r="A5" s="289"/>
      <c r="B5" s="126" t="s">
        <v>1475</v>
      </c>
      <c r="C5" s="124">
        <v>1.3</v>
      </c>
    </row>
    <row r="6" spans="1:4">
      <c r="A6" s="289"/>
      <c r="B6" s="126" t="s">
        <v>35</v>
      </c>
      <c r="C6" s="124">
        <v>2</v>
      </c>
    </row>
    <row r="7" spans="1:4">
      <c r="A7" s="289"/>
      <c r="B7" s="126" t="s">
        <v>1476</v>
      </c>
      <c r="C7" s="124">
        <v>2</v>
      </c>
    </row>
    <row r="8" spans="1:4">
      <c r="A8" s="289"/>
      <c r="B8" s="126" t="s">
        <v>1477</v>
      </c>
      <c r="C8" s="124">
        <v>2</v>
      </c>
    </row>
    <row r="9" spans="1:4">
      <c r="A9" s="289"/>
      <c r="B9" s="126" t="s">
        <v>4</v>
      </c>
      <c r="C9" s="124">
        <v>2</v>
      </c>
    </row>
    <row r="10" spans="1:4" ht="15.95" thickBot="1">
      <c r="A10" s="290"/>
      <c r="B10" s="126" t="s">
        <v>33</v>
      </c>
      <c r="C10" s="124">
        <v>2</v>
      </c>
    </row>
    <row r="11" spans="1:4">
      <c r="A11" s="291"/>
      <c r="B11" s="126" t="s">
        <v>34</v>
      </c>
      <c r="C11" s="124">
        <v>2</v>
      </c>
    </row>
    <row r="12" spans="1:4" ht="15.95" thickBot="1">
      <c r="A12" s="420"/>
      <c r="B12" s="7" t="s">
        <v>30</v>
      </c>
      <c r="C12" s="24">
        <v>0</v>
      </c>
    </row>
    <row r="13" spans="1:4">
      <c r="A13" s="420"/>
    </row>
    <row r="14" spans="1:4">
      <c r="A14" s="420"/>
    </row>
    <row r="15" spans="1:4" ht="15.95" thickBot="1">
      <c r="A15" s="99"/>
    </row>
  </sheetData>
  <mergeCells count="3">
    <mergeCell ref="A1:C1"/>
    <mergeCell ref="A3:A10"/>
    <mergeCell ref="A11:A1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3"/>
  <dimension ref="A1:H42"/>
  <sheetViews>
    <sheetView topLeftCell="B1" workbookViewId="0">
      <selection activeCell="C13" sqref="C13"/>
    </sheetView>
  </sheetViews>
  <sheetFormatPr defaultColWidth="11" defaultRowHeight="15.6"/>
  <cols>
    <col min="1" max="1" width="0" hidden="1" customWidth="1"/>
    <col min="2" max="2" width="58.625" customWidth="1"/>
  </cols>
  <sheetData>
    <row r="1" spans="1:4" ht="31.5" thickBot="1">
      <c r="A1" s="287" t="s">
        <v>0</v>
      </c>
      <c r="B1" s="288"/>
      <c r="C1" s="288"/>
      <c r="D1">
        <f>COUNTA(SerieArriereTumblingFedB)</f>
        <v>10</v>
      </c>
    </row>
    <row r="2" spans="1:4" ht="36" customHeight="1" thickBot="1">
      <c r="A2" s="9"/>
      <c r="B2" s="34" t="s">
        <v>1</v>
      </c>
      <c r="C2" s="34" t="s">
        <v>2</v>
      </c>
    </row>
    <row r="3" spans="1:4">
      <c r="A3" s="291"/>
      <c r="B3" s="126" t="s">
        <v>1474</v>
      </c>
      <c r="C3" s="124">
        <v>1</v>
      </c>
    </row>
    <row r="4" spans="1:4">
      <c r="A4" s="289"/>
      <c r="B4" s="126" t="s">
        <v>1478</v>
      </c>
      <c r="C4" s="124">
        <v>1</v>
      </c>
    </row>
    <row r="5" spans="1:4" ht="15.95" thickBot="1">
      <c r="A5" s="290"/>
      <c r="B5" s="126" t="s">
        <v>1479</v>
      </c>
      <c r="C5" s="124">
        <v>1.3</v>
      </c>
    </row>
    <row r="6" spans="1:4">
      <c r="A6" s="291"/>
      <c r="B6" s="126" t="s">
        <v>35</v>
      </c>
      <c r="C6" s="124">
        <v>1</v>
      </c>
    </row>
    <row r="7" spans="1:4">
      <c r="A7" s="289"/>
      <c r="B7" s="126" t="s">
        <v>33</v>
      </c>
      <c r="C7" s="124">
        <v>1</v>
      </c>
    </row>
    <row r="8" spans="1:4">
      <c r="A8" s="289"/>
      <c r="B8" s="126" t="s">
        <v>1480</v>
      </c>
      <c r="C8" s="124">
        <v>1.5</v>
      </c>
    </row>
    <row r="9" spans="1:4">
      <c r="A9" s="289"/>
      <c r="B9" s="126" t="s">
        <v>32</v>
      </c>
      <c r="C9" s="124">
        <v>1.5</v>
      </c>
    </row>
    <row r="10" spans="1:4">
      <c r="A10" s="289"/>
      <c r="B10" s="126" t="s">
        <v>4</v>
      </c>
      <c r="C10" s="124">
        <v>1.5</v>
      </c>
    </row>
    <row r="11" spans="1:4">
      <c r="A11" s="289"/>
      <c r="B11" s="126" t="s">
        <v>1481</v>
      </c>
      <c r="C11" s="124">
        <v>2</v>
      </c>
    </row>
    <row r="12" spans="1:4" ht="15.95" thickBot="1">
      <c r="A12" s="289"/>
      <c r="B12" s="7" t="s">
        <v>50</v>
      </c>
      <c r="C12" s="26">
        <v>0</v>
      </c>
    </row>
    <row r="27" spans="8:8">
      <c r="H27">
        <v>0</v>
      </c>
    </row>
    <row r="38" spans="8:8">
      <c r="H38">
        <v>0</v>
      </c>
    </row>
    <row r="39" spans="8:8">
      <c r="H39">
        <v>0</v>
      </c>
    </row>
    <row r="40" spans="8:8">
      <c r="H40">
        <v>0</v>
      </c>
    </row>
    <row r="41" spans="8:8">
      <c r="H41">
        <v>0</v>
      </c>
    </row>
    <row r="42" spans="8:8">
      <c r="H42">
        <v>0</v>
      </c>
    </row>
  </sheetData>
  <mergeCells count="3">
    <mergeCell ref="A1:C1"/>
    <mergeCell ref="A3:A5"/>
    <mergeCell ref="A6:A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3"/>
  <dimension ref="A1:D127"/>
  <sheetViews>
    <sheetView topLeftCell="B111" workbookViewId="0">
      <selection activeCell="D1" sqref="D1"/>
    </sheetView>
  </sheetViews>
  <sheetFormatPr defaultColWidth="11.125" defaultRowHeight="15.6"/>
  <cols>
    <col min="1" max="1" width="10.125" hidden="1" customWidth="1"/>
    <col min="2" max="2" width="47.625" customWidth="1"/>
    <col min="3" max="3" width="23.5" style="43" customWidth="1"/>
  </cols>
  <sheetData>
    <row r="1" spans="1:4" ht="101.25" customHeight="1" thickBot="1">
      <c r="A1" s="287" t="s">
        <v>0</v>
      </c>
      <c r="B1" s="288"/>
      <c r="C1" s="288"/>
      <c r="D1">
        <f>COUNTA(SerieMixteTumblingNatB)</f>
        <v>125</v>
      </c>
    </row>
    <row r="2" spans="1:4" ht="15.75" customHeight="1">
      <c r="A2" s="9"/>
      <c r="B2" s="34" t="s">
        <v>1</v>
      </c>
      <c r="C2" s="34" t="s">
        <v>2</v>
      </c>
    </row>
    <row r="3" spans="1:4">
      <c r="A3" s="289"/>
      <c r="B3" s="195" t="s">
        <v>7</v>
      </c>
      <c r="C3" s="201">
        <v>0.5</v>
      </c>
    </row>
    <row r="4" spans="1:4">
      <c r="A4" s="289"/>
      <c r="B4" s="195" t="s">
        <v>5</v>
      </c>
      <c r="C4" s="201">
        <v>0.5</v>
      </c>
    </row>
    <row r="5" spans="1:4">
      <c r="A5" s="289"/>
      <c r="B5" s="195" t="s">
        <v>6</v>
      </c>
      <c r="C5" s="201">
        <v>0.5</v>
      </c>
    </row>
    <row r="6" spans="1:4">
      <c r="A6" s="289"/>
      <c r="B6" s="195" t="s">
        <v>4</v>
      </c>
      <c r="C6" s="201">
        <v>0.5</v>
      </c>
    </row>
    <row r="7" spans="1:4">
      <c r="A7" s="289"/>
      <c r="B7" s="195" t="s">
        <v>3</v>
      </c>
      <c r="C7" s="201">
        <v>0.5</v>
      </c>
    </row>
    <row r="8" spans="1:4">
      <c r="A8" s="289"/>
      <c r="B8" s="195" t="s">
        <v>32</v>
      </c>
      <c r="C8" s="201">
        <v>0.5</v>
      </c>
    </row>
    <row r="9" spans="1:4">
      <c r="A9" s="289"/>
      <c r="B9" s="195" t="s">
        <v>8</v>
      </c>
      <c r="C9" s="201">
        <v>0.6</v>
      </c>
    </row>
    <row r="10" spans="1:4">
      <c r="A10" s="289"/>
      <c r="B10" s="195" t="s">
        <v>1482</v>
      </c>
      <c r="C10" s="201">
        <v>0.7</v>
      </c>
    </row>
    <row r="11" spans="1:4">
      <c r="A11" s="289"/>
      <c r="B11" s="195" t="s">
        <v>9</v>
      </c>
      <c r="C11" s="201">
        <v>1</v>
      </c>
    </row>
    <row r="12" spans="1:4">
      <c r="A12" s="289"/>
      <c r="B12" s="195" t="s">
        <v>33</v>
      </c>
      <c r="C12" s="201">
        <v>1</v>
      </c>
    </row>
    <row r="13" spans="1:4">
      <c r="A13" s="289"/>
      <c r="B13" s="205" t="s">
        <v>4</v>
      </c>
      <c r="C13" s="201">
        <v>1</v>
      </c>
    </row>
    <row r="14" spans="1:4">
      <c r="A14" s="289"/>
      <c r="B14" s="195" t="s">
        <v>34</v>
      </c>
      <c r="C14" s="201">
        <v>1</v>
      </c>
    </row>
    <row r="15" spans="1:4">
      <c r="A15" s="289"/>
      <c r="B15" s="195" t="s">
        <v>35</v>
      </c>
      <c r="C15" s="201">
        <v>1</v>
      </c>
    </row>
    <row r="16" spans="1:4" ht="15.95" thickBot="1">
      <c r="A16" s="290"/>
      <c r="B16" s="195" t="s">
        <v>10</v>
      </c>
      <c r="C16" s="201">
        <v>1.1000000000000001</v>
      </c>
    </row>
    <row r="17" spans="1:3">
      <c r="A17" s="291" t="s">
        <v>18</v>
      </c>
      <c r="B17" s="195" t="s">
        <v>1483</v>
      </c>
      <c r="C17" s="201">
        <v>1.2</v>
      </c>
    </row>
    <row r="18" spans="1:3">
      <c r="A18" s="289"/>
      <c r="B18" s="195" t="s">
        <v>1484</v>
      </c>
      <c r="C18" s="201">
        <v>1.2</v>
      </c>
    </row>
    <row r="19" spans="1:3">
      <c r="A19" s="289"/>
      <c r="B19" s="195" t="s">
        <v>36</v>
      </c>
      <c r="C19" s="201">
        <v>1.2</v>
      </c>
    </row>
    <row r="20" spans="1:3">
      <c r="A20" s="289"/>
      <c r="B20" s="195" t="s">
        <v>12</v>
      </c>
      <c r="C20" s="201">
        <v>1.4</v>
      </c>
    </row>
    <row r="21" spans="1:3">
      <c r="A21" s="289"/>
      <c r="B21" s="195" t="s">
        <v>11</v>
      </c>
      <c r="C21" s="201">
        <v>1.4</v>
      </c>
    </row>
    <row r="22" spans="1:3">
      <c r="A22" s="289"/>
      <c r="B22" s="195" t="s">
        <v>37</v>
      </c>
      <c r="C22" s="201">
        <v>1.4</v>
      </c>
    </row>
    <row r="23" spans="1:3">
      <c r="A23" s="289"/>
      <c r="B23" s="195" t="s">
        <v>8</v>
      </c>
      <c r="C23" s="201">
        <v>1.4</v>
      </c>
    </row>
    <row r="24" spans="1:3">
      <c r="A24" s="289"/>
      <c r="B24" s="195" t="s">
        <v>38</v>
      </c>
      <c r="C24" s="201">
        <v>1.4</v>
      </c>
    </row>
    <row r="25" spans="1:3">
      <c r="A25" s="289"/>
      <c r="B25" s="195" t="s">
        <v>14</v>
      </c>
      <c r="C25" s="201">
        <v>1.5</v>
      </c>
    </row>
    <row r="26" spans="1:3">
      <c r="A26" s="289"/>
      <c r="B26" s="195" t="s">
        <v>13</v>
      </c>
      <c r="C26" s="201">
        <v>1.5</v>
      </c>
    </row>
    <row r="27" spans="1:3">
      <c r="A27" s="289"/>
      <c r="B27" s="195" t="s">
        <v>15</v>
      </c>
      <c r="C27" s="201">
        <v>1.5</v>
      </c>
    </row>
    <row r="28" spans="1:3">
      <c r="A28" s="289"/>
      <c r="B28" s="195" t="s">
        <v>16</v>
      </c>
      <c r="C28" s="201">
        <v>1.5</v>
      </c>
    </row>
    <row r="29" spans="1:3">
      <c r="A29" s="289"/>
      <c r="B29" s="195" t="s">
        <v>1482</v>
      </c>
      <c r="C29" s="201">
        <v>1.5</v>
      </c>
    </row>
    <row r="30" spans="1:3">
      <c r="A30" s="289"/>
      <c r="B30" s="195" t="s">
        <v>1485</v>
      </c>
      <c r="C30" s="201">
        <v>1.5</v>
      </c>
    </row>
    <row r="31" spans="1:3">
      <c r="A31" s="289"/>
      <c r="B31" s="195" t="s">
        <v>1486</v>
      </c>
      <c r="C31" s="201">
        <v>1.6</v>
      </c>
    </row>
    <row r="32" spans="1:3">
      <c r="A32" s="289"/>
      <c r="B32" s="195" t="s">
        <v>19</v>
      </c>
      <c r="C32" s="201">
        <v>1.6</v>
      </c>
    </row>
    <row r="33" spans="1:3" ht="15.95" thickBot="1">
      <c r="A33" s="289"/>
      <c r="B33" s="195" t="s">
        <v>1487</v>
      </c>
      <c r="C33" s="201">
        <v>1.6</v>
      </c>
    </row>
    <row r="34" spans="1:3">
      <c r="A34" s="291" t="s">
        <v>31</v>
      </c>
      <c r="B34" s="195" t="s">
        <v>17</v>
      </c>
      <c r="C34" s="201">
        <v>1.6</v>
      </c>
    </row>
    <row r="35" spans="1:3">
      <c r="A35" s="289"/>
      <c r="B35" s="195" t="s">
        <v>1488</v>
      </c>
      <c r="C35" s="201">
        <v>1.6</v>
      </c>
    </row>
    <row r="36" spans="1:3">
      <c r="A36" s="289"/>
      <c r="B36" s="195" t="s">
        <v>23</v>
      </c>
      <c r="C36" s="201">
        <v>1.6</v>
      </c>
    </row>
    <row r="37" spans="1:3">
      <c r="A37" s="289"/>
      <c r="B37" s="195" t="s">
        <v>20</v>
      </c>
      <c r="C37" s="201">
        <v>1.6</v>
      </c>
    </row>
    <row r="38" spans="1:3" ht="15.95" thickBot="1">
      <c r="A38" s="290"/>
      <c r="B38" s="195" t="s">
        <v>21</v>
      </c>
      <c r="C38" s="201">
        <v>1.6</v>
      </c>
    </row>
    <row r="39" spans="1:3">
      <c r="A39" s="291" t="s">
        <v>31</v>
      </c>
      <c r="B39" s="195" t="s">
        <v>39</v>
      </c>
      <c r="C39" s="201">
        <v>1.6</v>
      </c>
    </row>
    <row r="40" spans="1:3">
      <c r="A40" s="289"/>
      <c r="B40" s="195" t="s">
        <v>40</v>
      </c>
      <c r="C40" s="201">
        <v>1.6</v>
      </c>
    </row>
    <row r="41" spans="1:3">
      <c r="A41" s="289"/>
      <c r="B41" s="195" t="s">
        <v>1489</v>
      </c>
      <c r="C41" s="201">
        <v>1.6</v>
      </c>
    </row>
    <row r="42" spans="1:3">
      <c r="A42" s="289"/>
      <c r="B42" s="195" t="s">
        <v>1490</v>
      </c>
      <c r="C42" s="201">
        <v>1.7</v>
      </c>
    </row>
    <row r="43" spans="1:3">
      <c r="A43" s="289"/>
      <c r="B43" s="195" t="s">
        <v>1491</v>
      </c>
      <c r="C43" s="201">
        <v>1.7</v>
      </c>
    </row>
    <row r="44" spans="1:3" ht="15.95" thickBot="1">
      <c r="A44" s="289"/>
      <c r="B44" s="196" t="s">
        <v>26</v>
      </c>
      <c r="C44" s="206">
        <v>1.7</v>
      </c>
    </row>
    <row r="45" spans="1:3">
      <c r="A45" s="289"/>
      <c r="B45" s="195" t="s">
        <v>1492</v>
      </c>
      <c r="C45" s="207">
        <v>1.7</v>
      </c>
    </row>
    <row r="46" spans="1:3">
      <c r="A46" s="289"/>
      <c r="B46" s="195" t="s">
        <v>1493</v>
      </c>
      <c r="C46" s="207">
        <v>1.7</v>
      </c>
    </row>
    <row r="47" spans="1:3">
      <c r="A47" s="289"/>
      <c r="B47" s="195" t="s">
        <v>24</v>
      </c>
      <c r="C47" s="207">
        <v>1.7</v>
      </c>
    </row>
    <row r="48" spans="1:3">
      <c r="A48" s="289"/>
      <c r="B48" s="195" t="s">
        <v>1494</v>
      </c>
      <c r="C48" s="207">
        <v>1.7</v>
      </c>
    </row>
    <row r="49" spans="1:3">
      <c r="A49" s="289"/>
      <c r="B49" s="195" t="s">
        <v>25</v>
      </c>
      <c r="C49" s="207">
        <v>1.7</v>
      </c>
    </row>
    <row r="50" spans="1:3">
      <c r="A50" s="289"/>
      <c r="B50" s="195" t="s">
        <v>41</v>
      </c>
      <c r="C50" s="207">
        <v>1.7</v>
      </c>
    </row>
    <row r="51" spans="1:3" ht="15.95" thickBot="1">
      <c r="A51" s="290"/>
      <c r="B51" s="195" t="s">
        <v>42</v>
      </c>
      <c r="C51" s="207">
        <v>1.7</v>
      </c>
    </row>
    <row r="52" spans="1:3" ht="15.95" thickBot="1">
      <c r="A52" s="10"/>
      <c r="B52" s="195" t="s">
        <v>43</v>
      </c>
      <c r="C52" s="207">
        <v>1.7</v>
      </c>
    </row>
    <row r="53" spans="1:3" ht="15.95" thickBot="1">
      <c r="A53" s="10"/>
      <c r="B53" s="195" t="s">
        <v>1495</v>
      </c>
      <c r="C53" s="207">
        <v>1.7</v>
      </c>
    </row>
    <row r="54" spans="1:3">
      <c r="B54" s="195" t="s">
        <v>1496</v>
      </c>
      <c r="C54" s="207">
        <v>1.7</v>
      </c>
    </row>
    <row r="55" spans="1:3">
      <c r="B55" s="195" t="s">
        <v>1497</v>
      </c>
      <c r="C55" s="207">
        <v>1.8</v>
      </c>
    </row>
    <row r="56" spans="1:3">
      <c r="B56" s="195" t="s">
        <v>1498</v>
      </c>
      <c r="C56" s="207">
        <v>1.8</v>
      </c>
    </row>
    <row r="57" spans="1:3">
      <c r="B57" s="195" t="s">
        <v>1499</v>
      </c>
      <c r="C57" s="207">
        <v>1.8</v>
      </c>
    </row>
    <row r="58" spans="1:3">
      <c r="B58" s="195" t="s">
        <v>1500</v>
      </c>
      <c r="C58" s="207">
        <v>1.8</v>
      </c>
    </row>
    <row r="59" spans="1:3">
      <c r="B59" s="195" t="s">
        <v>1501</v>
      </c>
      <c r="C59" s="207">
        <v>1.8</v>
      </c>
    </row>
    <row r="60" spans="1:3">
      <c r="B60" s="195" t="s">
        <v>28</v>
      </c>
      <c r="C60" s="207">
        <v>1.8</v>
      </c>
    </row>
    <row r="61" spans="1:3">
      <c r="B61" s="195" t="s">
        <v>1502</v>
      </c>
      <c r="C61" s="201">
        <v>1.8</v>
      </c>
    </row>
    <row r="62" spans="1:3">
      <c r="B62" s="195" t="s">
        <v>29</v>
      </c>
      <c r="C62" s="201">
        <v>1.8</v>
      </c>
    </row>
    <row r="63" spans="1:3">
      <c r="B63" s="195" t="s">
        <v>1503</v>
      </c>
      <c r="C63" s="201">
        <v>1.8</v>
      </c>
    </row>
    <row r="64" spans="1:3">
      <c r="B64" s="195" t="s">
        <v>1504</v>
      </c>
      <c r="C64" s="201">
        <v>1.8</v>
      </c>
    </row>
    <row r="65" spans="2:3">
      <c r="B65" s="195" t="s">
        <v>1505</v>
      </c>
      <c r="C65" s="201">
        <v>1.8</v>
      </c>
    </row>
    <row r="66" spans="2:3">
      <c r="B66" s="195" t="s">
        <v>46</v>
      </c>
      <c r="C66" s="201">
        <v>1.8</v>
      </c>
    </row>
    <row r="67" spans="2:3">
      <c r="B67" s="195" t="s">
        <v>1506</v>
      </c>
      <c r="C67" s="201">
        <v>1.8</v>
      </c>
    </row>
    <row r="68" spans="2:3">
      <c r="B68" s="195" t="s">
        <v>1507</v>
      </c>
      <c r="C68" s="201">
        <v>1.8</v>
      </c>
    </row>
    <row r="69" spans="2:3">
      <c r="B69" s="195" t="s">
        <v>47</v>
      </c>
      <c r="C69" s="201">
        <v>1.8</v>
      </c>
    </row>
    <row r="70" spans="2:3">
      <c r="B70" s="195" t="s">
        <v>1508</v>
      </c>
      <c r="C70" s="201">
        <v>1.8</v>
      </c>
    </row>
    <row r="71" spans="2:3">
      <c r="B71" s="195" t="s">
        <v>1509</v>
      </c>
      <c r="C71" s="201">
        <v>1.8</v>
      </c>
    </row>
    <row r="72" spans="2:3">
      <c r="B72" s="195" t="s">
        <v>48</v>
      </c>
      <c r="C72" s="201">
        <v>1.8</v>
      </c>
    </row>
    <row r="73" spans="2:3">
      <c r="B73" s="195" t="s">
        <v>1510</v>
      </c>
      <c r="C73" s="201">
        <v>1.8</v>
      </c>
    </row>
    <row r="74" spans="2:3">
      <c r="B74" s="195" t="s">
        <v>1511</v>
      </c>
      <c r="C74" s="201">
        <v>1.8</v>
      </c>
    </row>
    <row r="75" spans="2:3">
      <c r="B75" s="195" t="s">
        <v>1512</v>
      </c>
      <c r="C75" s="201">
        <v>1.8</v>
      </c>
    </row>
    <row r="76" spans="2:3">
      <c r="B76" s="195" t="s">
        <v>1513</v>
      </c>
      <c r="C76" s="102">
        <v>1.8</v>
      </c>
    </row>
    <row r="77" spans="2:3">
      <c r="B77" s="195" t="s">
        <v>1514</v>
      </c>
      <c r="C77" s="201">
        <v>1.9</v>
      </c>
    </row>
    <row r="78" spans="2:3">
      <c r="B78" s="195" t="s">
        <v>1515</v>
      </c>
      <c r="C78" s="201">
        <v>1.9</v>
      </c>
    </row>
    <row r="79" spans="2:3">
      <c r="B79" s="42" t="s">
        <v>1516</v>
      </c>
      <c r="C79" s="201">
        <v>1.9</v>
      </c>
    </row>
    <row r="80" spans="2:3">
      <c r="B80" s="195" t="s">
        <v>1517</v>
      </c>
      <c r="C80" s="201">
        <v>1.9</v>
      </c>
    </row>
    <row r="81" spans="2:3">
      <c r="B81" s="195" t="s">
        <v>1518</v>
      </c>
      <c r="C81" s="201">
        <v>1.9</v>
      </c>
    </row>
    <row r="82" spans="2:3">
      <c r="B82" s="195" t="s">
        <v>1519</v>
      </c>
      <c r="C82" s="201">
        <v>1.9</v>
      </c>
    </row>
    <row r="83" spans="2:3">
      <c r="B83" s="195" t="s">
        <v>1520</v>
      </c>
      <c r="C83" s="201">
        <v>1.9</v>
      </c>
    </row>
    <row r="84" spans="2:3">
      <c r="B84" s="195" t="s">
        <v>1521</v>
      </c>
      <c r="C84" s="201">
        <v>1.9</v>
      </c>
    </row>
    <row r="85" spans="2:3">
      <c r="B85" s="195" t="s">
        <v>1522</v>
      </c>
      <c r="C85" s="201">
        <v>1.9</v>
      </c>
    </row>
    <row r="86" spans="2:3">
      <c r="B86" s="195" t="s">
        <v>1523</v>
      </c>
      <c r="C86" s="201">
        <v>1.9</v>
      </c>
    </row>
    <row r="87" spans="2:3">
      <c r="B87" s="195" t="s">
        <v>1524</v>
      </c>
      <c r="C87" s="201">
        <v>1.9</v>
      </c>
    </row>
    <row r="88" spans="2:3">
      <c r="B88" s="195" t="s">
        <v>1525</v>
      </c>
      <c r="C88" s="201">
        <v>1.9</v>
      </c>
    </row>
    <row r="89" spans="2:3">
      <c r="B89" s="195" t="s">
        <v>1526</v>
      </c>
      <c r="C89" s="201">
        <v>1.9</v>
      </c>
    </row>
    <row r="90" spans="2:3">
      <c r="B90" s="195" t="s">
        <v>1527</v>
      </c>
      <c r="C90" s="201">
        <v>2</v>
      </c>
    </row>
    <row r="91" spans="2:3">
      <c r="B91" s="195" t="s">
        <v>1528</v>
      </c>
      <c r="C91" s="201">
        <v>2</v>
      </c>
    </row>
    <row r="92" spans="2:3">
      <c r="B92" s="195" t="s">
        <v>1529</v>
      </c>
      <c r="C92" s="201">
        <v>2</v>
      </c>
    </row>
    <row r="93" spans="2:3">
      <c r="B93" s="195" t="s">
        <v>1530</v>
      </c>
      <c r="C93" s="201">
        <v>2</v>
      </c>
    </row>
    <row r="94" spans="2:3">
      <c r="B94" s="195" t="s">
        <v>1531</v>
      </c>
      <c r="C94" s="201">
        <v>2</v>
      </c>
    </row>
    <row r="95" spans="2:3">
      <c r="B95" s="195" t="s">
        <v>1532</v>
      </c>
      <c r="C95" s="201">
        <v>2</v>
      </c>
    </row>
    <row r="96" spans="2:3">
      <c r="B96" s="42" t="s">
        <v>1533</v>
      </c>
      <c r="C96" s="201">
        <v>2</v>
      </c>
    </row>
    <row r="97" spans="2:3">
      <c r="B97" s="195" t="s">
        <v>1534</v>
      </c>
      <c r="C97" s="201">
        <v>2</v>
      </c>
    </row>
    <row r="98" spans="2:3">
      <c r="B98" s="195" t="s">
        <v>1535</v>
      </c>
      <c r="C98" s="201">
        <v>2</v>
      </c>
    </row>
    <row r="99" spans="2:3">
      <c r="B99" s="42" t="s">
        <v>1536</v>
      </c>
      <c r="C99" s="201">
        <v>2</v>
      </c>
    </row>
    <row r="100" spans="2:3">
      <c r="B100" s="42" t="s">
        <v>1537</v>
      </c>
      <c r="C100" s="201">
        <v>2</v>
      </c>
    </row>
    <row r="101" spans="2:3">
      <c r="B101" s="195" t="s">
        <v>1538</v>
      </c>
      <c r="C101" s="201">
        <v>2</v>
      </c>
    </row>
    <row r="102" spans="2:3">
      <c r="B102" s="195" t="s">
        <v>1539</v>
      </c>
      <c r="C102" s="201">
        <v>2</v>
      </c>
    </row>
    <row r="103" spans="2:3">
      <c r="B103" s="195" t="s">
        <v>1540</v>
      </c>
      <c r="C103" s="102">
        <v>2</v>
      </c>
    </row>
    <row r="104" spans="2:3">
      <c r="B104" s="195" t="s">
        <v>1541</v>
      </c>
      <c r="C104" s="102">
        <v>2</v>
      </c>
    </row>
    <row r="105" spans="2:3">
      <c r="B105" s="195" t="s">
        <v>1542</v>
      </c>
      <c r="C105" s="201">
        <v>2</v>
      </c>
    </row>
    <row r="106" spans="2:3">
      <c r="B106" s="195" t="s">
        <v>1543</v>
      </c>
      <c r="C106" s="201">
        <v>2</v>
      </c>
    </row>
    <row r="107" spans="2:3">
      <c r="B107" s="195" t="s">
        <v>1544</v>
      </c>
      <c r="C107" s="201">
        <v>2</v>
      </c>
    </row>
    <row r="108" spans="2:3">
      <c r="B108" s="195" t="s">
        <v>1545</v>
      </c>
      <c r="C108" s="201">
        <v>2</v>
      </c>
    </row>
    <row r="109" spans="2:3">
      <c r="B109" s="195" t="s">
        <v>1546</v>
      </c>
      <c r="C109" s="201">
        <v>2</v>
      </c>
    </row>
    <row r="110" spans="2:3">
      <c r="B110" s="195" t="s">
        <v>1547</v>
      </c>
      <c r="C110" s="201">
        <v>2</v>
      </c>
    </row>
    <row r="111" spans="2:3">
      <c r="B111" s="195" t="s">
        <v>1548</v>
      </c>
      <c r="C111" s="201">
        <v>2</v>
      </c>
    </row>
    <row r="112" spans="2:3">
      <c r="B112" s="195" t="s">
        <v>1549</v>
      </c>
      <c r="C112" s="201">
        <v>2</v>
      </c>
    </row>
    <row r="113" spans="2:3">
      <c r="B113" s="195" t="s">
        <v>1550</v>
      </c>
      <c r="C113" s="201">
        <v>2</v>
      </c>
    </row>
    <row r="114" spans="2:3">
      <c r="B114" s="195" t="s">
        <v>1551</v>
      </c>
      <c r="C114" s="201">
        <v>2</v>
      </c>
    </row>
    <row r="115" spans="2:3">
      <c r="B115" s="195" t="s">
        <v>1552</v>
      </c>
      <c r="C115" s="201">
        <v>2</v>
      </c>
    </row>
    <row r="116" spans="2:3">
      <c r="B116" s="195" t="s">
        <v>1553</v>
      </c>
      <c r="C116" s="201">
        <v>2</v>
      </c>
    </row>
    <row r="117" spans="2:3">
      <c r="B117" s="195" t="s">
        <v>1554</v>
      </c>
      <c r="C117" s="201">
        <v>2</v>
      </c>
    </row>
    <row r="118" spans="2:3">
      <c r="B118" s="195" t="s">
        <v>1555</v>
      </c>
      <c r="C118" s="201">
        <v>2</v>
      </c>
    </row>
    <row r="119" spans="2:3">
      <c r="B119" s="195" t="s">
        <v>1556</v>
      </c>
      <c r="C119" s="201">
        <v>2</v>
      </c>
    </row>
    <row r="120" spans="2:3">
      <c r="B120" s="195" t="s">
        <v>1557</v>
      </c>
      <c r="C120" s="201">
        <v>2</v>
      </c>
    </row>
    <row r="121" spans="2:3">
      <c r="B121" s="195" t="s">
        <v>1558</v>
      </c>
      <c r="C121" s="201">
        <v>2</v>
      </c>
    </row>
    <row r="122" spans="2:3">
      <c r="B122" s="195" t="s">
        <v>1559</v>
      </c>
      <c r="C122" s="201">
        <v>2</v>
      </c>
    </row>
    <row r="123" spans="2:3">
      <c r="B123" s="195" t="s">
        <v>1560</v>
      </c>
      <c r="C123" s="201">
        <v>2</v>
      </c>
    </row>
    <row r="124" spans="2:3">
      <c r="B124" s="195" t="s">
        <v>1561</v>
      </c>
      <c r="C124" s="201">
        <v>2</v>
      </c>
    </row>
    <row r="125" spans="2:3">
      <c r="B125" s="195" t="s">
        <v>1562</v>
      </c>
      <c r="C125" s="201">
        <v>2</v>
      </c>
    </row>
    <row r="126" spans="2:3">
      <c r="B126" s="62" t="s">
        <v>1563</v>
      </c>
      <c r="C126" s="102">
        <v>2</v>
      </c>
    </row>
    <row r="127" spans="2:3">
      <c r="B127" s="29" t="s">
        <v>30</v>
      </c>
      <c r="C127" s="36">
        <v>0</v>
      </c>
    </row>
  </sheetData>
  <autoFilter ref="B2:C2" xr:uid="{C2A9C828-020C-4707-B803-D984DEDBCEE6}">
    <sortState xmlns:xlrd2="http://schemas.microsoft.com/office/spreadsheetml/2017/richdata2" ref="B3:C128">
      <sortCondition ref="C2"/>
    </sortState>
  </autoFilter>
  <sortState xmlns:xlrd2="http://schemas.microsoft.com/office/spreadsheetml/2017/richdata2" ref="B3:C124">
    <sortCondition ref="C3:C124"/>
  </sortState>
  <mergeCells count="5">
    <mergeCell ref="A1:C1"/>
    <mergeCell ref="A3:A16"/>
    <mergeCell ref="A17:A33"/>
    <mergeCell ref="A34:A38"/>
    <mergeCell ref="A39:A5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E7BBE-DEA4-4189-8E7F-10F886BFCAFC}">
  <sheetPr codeName="Feuil27"/>
  <dimension ref="A1:D17"/>
  <sheetViews>
    <sheetView topLeftCell="B1" workbookViewId="0">
      <selection activeCell="B3" sqref="B3:B10"/>
    </sheetView>
  </sheetViews>
  <sheetFormatPr defaultColWidth="44.125" defaultRowHeight="15.6"/>
  <cols>
    <col min="1" max="1" width="12.875" hidden="1" customWidth="1"/>
    <col min="2" max="2" width="58.5" customWidth="1"/>
    <col min="3" max="3" width="14.125" style="1" customWidth="1"/>
    <col min="4" max="254" width="11" customWidth="1"/>
    <col min="255" max="255" width="12.875" customWidth="1"/>
  </cols>
  <sheetData>
    <row r="1" spans="1:4" s="11" customFormat="1" ht="69" customHeight="1" thickBot="1">
      <c r="A1" s="296" t="s">
        <v>1564</v>
      </c>
      <c r="B1" s="297"/>
      <c r="C1" s="297"/>
      <c r="D1" s="11">
        <f>COUNTA(SerieMTMTNatC)</f>
        <v>9</v>
      </c>
    </row>
    <row r="2" spans="1:4" ht="28.5" customHeight="1">
      <c r="B2" s="8" t="s">
        <v>1565</v>
      </c>
      <c r="C2" s="25" t="s">
        <v>2</v>
      </c>
    </row>
    <row r="3" spans="1:4">
      <c r="A3" s="289"/>
      <c r="B3" s="115" t="s">
        <v>1566</v>
      </c>
      <c r="C3" s="116">
        <v>1</v>
      </c>
    </row>
    <row r="4" spans="1:4">
      <c r="A4" s="289"/>
      <c r="B4" s="115" t="s">
        <v>1567</v>
      </c>
      <c r="C4" s="116">
        <v>1.2</v>
      </c>
    </row>
    <row r="5" spans="1:4">
      <c r="A5" s="289"/>
      <c r="B5" s="115" t="s">
        <v>1568</v>
      </c>
      <c r="C5" s="116">
        <v>1.4</v>
      </c>
    </row>
    <row r="6" spans="1:4">
      <c r="A6" s="289"/>
      <c r="B6" s="117" t="s">
        <v>1569</v>
      </c>
      <c r="C6" s="116">
        <v>1.5</v>
      </c>
    </row>
    <row r="7" spans="1:4">
      <c r="A7" s="289"/>
      <c r="B7" s="115" t="s">
        <v>1570</v>
      </c>
      <c r="C7" s="116">
        <v>1.6</v>
      </c>
    </row>
    <row r="8" spans="1:4">
      <c r="A8" s="289"/>
      <c r="B8" s="115" t="s">
        <v>1571</v>
      </c>
      <c r="C8" s="116">
        <v>1.6</v>
      </c>
    </row>
    <row r="9" spans="1:4">
      <c r="A9" s="289"/>
      <c r="B9" s="115" t="s">
        <v>1572</v>
      </c>
      <c r="C9" s="116">
        <v>1.7</v>
      </c>
    </row>
    <row r="10" spans="1:4">
      <c r="A10" s="289"/>
      <c r="B10" s="115" t="s">
        <v>1573</v>
      </c>
      <c r="C10" s="116">
        <v>1.8</v>
      </c>
    </row>
    <row r="11" spans="1:4">
      <c r="A11" s="289"/>
      <c r="B11" s="5" t="s">
        <v>1574</v>
      </c>
      <c r="C11" s="6">
        <v>0</v>
      </c>
    </row>
    <row r="12" spans="1:4">
      <c r="A12" s="289"/>
    </row>
    <row r="13" spans="1:4">
      <c r="A13" s="289"/>
    </row>
    <row r="14" spans="1:4">
      <c r="A14" s="289"/>
    </row>
    <row r="15" spans="1:4">
      <c r="A15" s="298"/>
    </row>
    <row r="16" spans="1:4" ht="15.95" thickBot="1">
      <c r="A16" s="298"/>
    </row>
    <row r="17" spans="1:1" ht="15.95" thickBot="1">
      <c r="A17" s="10"/>
    </row>
  </sheetData>
  <mergeCells count="2">
    <mergeCell ref="A1:C1"/>
    <mergeCell ref="A3:A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DDE75-363B-40FD-9895-EADADDA81D82}">
  <sheetPr codeName="Feuil26"/>
  <dimension ref="A1:D9"/>
  <sheetViews>
    <sheetView topLeftCell="B1" workbookViewId="0">
      <selection activeCell="D2" sqref="D2"/>
    </sheetView>
  </sheetViews>
  <sheetFormatPr defaultColWidth="44.125" defaultRowHeight="15.6"/>
  <cols>
    <col min="1" max="1" width="12.875" hidden="1" customWidth="1"/>
    <col min="2" max="2" width="53.125" customWidth="1"/>
    <col min="3" max="3" width="7.375" style="1" customWidth="1"/>
    <col min="4" max="254" width="11" customWidth="1"/>
    <col min="255" max="255" width="12.875" customWidth="1"/>
  </cols>
  <sheetData>
    <row r="1" spans="1:4" s="11" customFormat="1" ht="69" customHeight="1" thickBot="1">
      <c r="A1" s="299" t="s">
        <v>1564</v>
      </c>
      <c r="B1" s="300"/>
      <c r="C1" s="300"/>
      <c r="D1" s="11">
        <f>COUNTA(SerieMTSautNatC)</f>
        <v>4</v>
      </c>
    </row>
    <row r="2" spans="1:4" ht="30.75" customHeight="1">
      <c r="B2" s="34" t="s">
        <v>1565</v>
      </c>
      <c r="C2" s="34" t="s">
        <v>2</v>
      </c>
    </row>
    <row r="3" spans="1:4">
      <c r="A3" s="293"/>
      <c r="B3" s="118" t="s">
        <v>1575</v>
      </c>
      <c r="C3" s="119">
        <v>1</v>
      </c>
    </row>
    <row r="4" spans="1:4">
      <c r="A4" s="293"/>
      <c r="B4" s="27" t="s">
        <v>1576</v>
      </c>
      <c r="C4" s="32">
        <v>1.2</v>
      </c>
    </row>
    <row r="5" spans="1:4">
      <c r="A5" s="293"/>
      <c r="B5" s="118" t="s">
        <v>1577</v>
      </c>
      <c r="C5" s="119">
        <v>1.6</v>
      </c>
    </row>
    <row r="6" spans="1:4" ht="15.95" thickBot="1">
      <c r="A6" s="293"/>
      <c r="B6" s="7" t="s">
        <v>1578</v>
      </c>
      <c r="C6" s="12">
        <v>0</v>
      </c>
    </row>
    <row r="7" spans="1:4">
      <c r="A7" s="301"/>
    </row>
    <row r="8" spans="1:4" ht="15.95" thickBot="1">
      <c r="A8" s="301"/>
    </row>
    <row r="9" spans="1:4" ht="15.95" thickBot="1">
      <c r="A9" s="10"/>
    </row>
  </sheetData>
  <mergeCells count="2">
    <mergeCell ref="A1:C1"/>
    <mergeCell ref="A3:A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4"/>
  <dimension ref="A1:D14"/>
  <sheetViews>
    <sheetView topLeftCell="B1" workbookViewId="0">
      <selection activeCell="D1" sqref="D1"/>
    </sheetView>
  </sheetViews>
  <sheetFormatPr defaultColWidth="44.125" defaultRowHeight="15.6"/>
  <cols>
    <col min="1" max="1" width="12.875" hidden="1" customWidth="1"/>
    <col min="2" max="2" width="49" customWidth="1"/>
    <col min="3" max="3" width="11.5" style="1" customWidth="1"/>
    <col min="4" max="254" width="11" customWidth="1"/>
    <col min="255" max="255" width="12.875" customWidth="1"/>
  </cols>
  <sheetData>
    <row r="1" spans="1:4" s="11" customFormat="1" ht="69" customHeight="1" thickBot="1">
      <c r="A1" s="296" t="s">
        <v>1564</v>
      </c>
      <c r="B1" s="297"/>
      <c r="C1" s="297"/>
      <c r="D1">
        <f>COUNTA(SerieMTMTFedB)</f>
        <v>9</v>
      </c>
    </row>
    <row r="2" spans="1:4" ht="28.5" customHeight="1" thickBot="1">
      <c r="B2" s="34" t="s">
        <v>1565</v>
      </c>
      <c r="C2" s="34" t="s">
        <v>1579</v>
      </c>
    </row>
    <row r="3" spans="1:4">
      <c r="A3" s="291"/>
      <c r="B3" s="126" t="s">
        <v>1580</v>
      </c>
      <c r="C3" s="119">
        <v>1.2</v>
      </c>
    </row>
    <row r="4" spans="1:4">
      <c r="A4" s="289"/>
      <c r="B4" s="126" t="s">
        <v>1581</v>
      </c>
      <c r="C4" s="119">
        <v>1.4</v>
      </c>
    </row>
    <row r="5" spans="1:4">
      <c r="A5" s="289"/>
      <c r="B5" s="126" t="s">
        <v>1582</v>
      </c>
      <c r="C5" s="119">
        <v>1.6</v>
      </c>
    </row>
    <row r="6" spans="1:4">
      <c r="A6" s="289"/>
      <c r="B6" s="126" t="s">
        <v>1583</v>
      </c>
      <c r="C6" s="119">
        <v>1.5</v>
      </c>
    </row>
    <row r="7" spans="1:4">
      <c r="A7" s="289"/>
      <c r="B7" s="126" t="s">
        <v>1584</v>
      </c>
      <c r="C7" s="119">
        <v>1.8</v>
      </c>
    </row>
    <row r="8" spans="1:4">
      <c r="A8" s="289"/>
      <c r="B8" s="126" t="s">
        <v>1585</v>
      </c>
      <c r="C8" s="119">
        <v>1.8</v>
      </c>
    </row>
    <row r="9" spans="1:4">
      <c r="A9" s="289"/>
      <c r="B9" s="126" t="s">
        <v>1586</v>
      </c>
      <c r="C9" s="119">
        <v>2</v>
      </c>
    </row>
    <row r="10" spans="1:4" ht="15.95" thickBot="1">
      <c r="A10" s="289"/>
      <c r="B10" s="127" t="s">
        <v>1587</v>
      </c>
      <c r="C10" s="128">
        <v>2</v>
      </c>
    </row>
    <row r="11" spans="1:4" ht="15.95" thickBot="1">
      <c r="A11" s="289"/>
      <c r="B11" s="30" t="s">
        <v>1574</v>
      </c>
      <c r="C11" s="31">
        <v>0</v>
      </c>
    </row>
    <row r="12" spans="1:4" ht="15.95" thickBot="1">
      <c r="A12" s="289"/>
      <c r="C12"/>
    </row>
    <row r="13" spans="1:4" ht="15.95" thickBot="1">
      <c r="A13" s="10"/>
      <c r="C13"/>
    </row>
    <row r="14" spans="1:4">
      <c r="C14"/>
    </row>
  </sheetData>
  <mergeCells count="2">
    <mergeCell ref="A1:C1"/>
    <mergeCell ref="A3:A1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E14"/>
  <sheetViews>
    <sheetView topLeftCell="B1" workbookViewId="0">
      <selection activeCell="C7" sqref="C7"/>
    </sheetView>
  </sheetViews>
  <sheetFormatPr defaultColWidth="11" defaultRowHeight="15.6"/>
  <cols>
    <col min="1" max="1" width="0" hidden="1" customWidth="1"/>
    <col min="2" max="2" width="49.125" bestFit="1" customWidth="1"/>
    <col min="3" max="3" width="23.625" style="1" customWidth="1"/>
  </cols>
  <sheetData>
    <row r="1" spans="1:5" ht="31.5" thickBot="1">
      <c r="A1" s="287" t="s">
        <v>51</v>
      </c>
      <c r="B1" s="288"/>
      <c r="C1" s="288"/>
      <c r="E1">
        <f>COUNTA(B3:B14)</f>
        <v>12</v>
      </c>
    </row>
    <row r="2" spans="1:5" ht="31.5" customHeight="1" thickBot="1">
      <c r="B2" s="34" t="s">
        <v>1</v>
      </c>
      <c r="C2" s="34" t="s">
        <v>2</v>
      </c>
    </row>
    <row r="3" spans="1:5">
      <c r="A3" s="291"/>
      <c r="B3" s="120" t="s">
        <v>1473</v>
      </c>
      <c r="C3" s="121">
        <v>0.3</v>
      </c>
    </row>
    <row r="4" spans="1:5">
      <c r="A4" s="289"/>
      <c r="B4" s="120" t="s">
        <v>1474</v>
      </c>
      <c r="C4" s="121">
        <v>0.5</v>
      </c>
    </row>
    <row r="5" spans="1:5">
      <c r="A5" s="289"/>
      <c r="B5" s="120" t="s">
        <v>32</v>
      </c>
      <c r="C5" s="121">
        <v>0.5</v>
      </c>
    </row>
    <row r="6" spans="1:5">
      <c r="A6" s="289"/>
      <c r="B6" s="120" t="s">
        <v>1479</v>
      </c>
      <c r="C6" s="121">
        <v>0.8</v>
      </c>
    </row>
    <row r="7" spans="1:5">
      <c r="A7" s="289"/>
      <c r="B7" s="120" t="s">
        <v>35</v>
      </c>
      <c r="C7" s="121">
        <v>1.5</v>
      </c>
    </row>
    <row r="8" spans="1:5">
      <c r="A8" s="289"/>
      <c r="B8" s="120" t="s">
        <v>1476</v>
      </c>
      <c r="C8" s="121">
        <v>1.5</v>
      </c>
    </row>
    <row r="9" spans="1:5" ht="15.95" thickBot="1">
      <c r="A9" s="290"/>
      <c r="B9" s="120" t="s">
        <v>1477</v>
      </c>
      <c r="C9" s="121">
        <v>1.5</v>
      </c>
    </row>
    <row r="10" spans="1:5">
      <c r="A10" s="291"/>
      <c r="B10" s="120" t="s">
        <v>33</v>
      </c>
      <c r="C10" s="121">
        <v>1.5</v>
      </c>
    </row>
    <row r="11" spans="1:5">
      <c r="A11" s="420"/>
      <c r="B11" s="120" t="s">
        <v>4</v>
      </c>
      <c r="C11" s="121">
        <v>1.5</v>
      </c>
    </row>
    <row r="12" spans="1:5" ht="15.95" thickBot="1">
      <c r="A12" s="99"/>
      <c r="B12" s="120" t="s">
        <v>34</v>
      </c>
      <c r="C12" s="121">
        <v>1.5</v>
      </c>
    </row>
    <row r="13" spans="1:5">
      <c r="B13" s="120" t="s">
        <v>1587</v>
      </c>
      <c r="C13" s="121">
        <v>2</v>
      </c>
    </row>
    <row r="14" spans="1:5" ht="15.95" thickBot="1">
      <c r="B14" s="7" t="s">
        <v>30</v>
      </c>
      <c r="C14" s="24">
        <v>0</v>
      </c>
    </row>
  </sheetData>
  <mergeCells count="3">
    <mergeCell ref="A10:A11"/>
    <mergeCell ref="A1:C1"/>
    <mergeCell ref="A3:A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dimension ref="A1:H41"/>
  <sheetViews>
    <sheetView topLeftCell="B1" workbookViewId="0">
      <selection activeCell="C6" sqref="C6"/>
    </sheetView>
  </sheetViews>
  <sheetFormatPr defaultColWidth="11" defaultRowHeight="15.6"/>
  <cols>
    <col min="1" max="1" width="0" hidden="1" customWidth="1"/>
    <col min="2" max="2" width="58.625" customWidth="1"/>
  </cols>
  <sheetData>
    <row r="1" spans="1:4" ht="31.5" thickBot="1">
      <c r="A1" s="287" t="s">
        <v>0</v>
      </c>
      <c r="B1" s="288"/>
      <c r="C1" s="288"/>
      <c r="D1">
        <f>COUNTA(SerieArriereTumblingFedA)</f>
        <v>11</v>
      </c>
    </row>
    <row r="2" spans="1:4" ht="36" customHeight="1" thickBot="1">
      <c r="A2" s="9"/>
      <c r="B2" s="34" t="s">
        <v>1</v>
      </c>
      <c r="C2" s="34" t="s">
        <v>2</v>
      </c>
    </row>
    <row r="3" spans="1:4">
      <c r="A3" s="291"/>
      <c r="B3" s="122" t="s">
        <v>1474</v>
      </c>
      <c r="C3" s="124">
        <v>0.5</v>
      </c>
    </row>
    <row r="4" spans="1:4">
      <c r="A4" s="289"/>
      <c r="B4" s="122" t="s">
        <v>1478</v>
      </c>
      <c r="C4" s="124">
        <v>0.5</v>
      </c>
    </row>
    <row r="5" spans="1:4" ht="15.95" thickBot="1">
      <c r="A5" s="290"/>
      <c r="B5" s="122" t="s">
        <v>1479</v>
      </c>
      <c r="C5" s="124">
        <v>0.8</v>
      </c>
    </row>
    <row r="6" spans="1:4">
      <c r="A6" s="291"/>
      <c r="B6" s="122" t="s">
        <v>35</v>
      </c>
      <c r="C6" s="124">
        <v>0.5</v>
      </c>
    </row>
    <row r="7" spans="1:4">
      <c r="A7" s="289"/>
      <c r="B7" s="122" t="s">
        <v>33</v>
      </c>
      <c r="C7" s="124">
        <v>0.5</v>
      </c>
    </row>
    <row r="8" spans="1:4">
      <c r="A8" s="289"/>
      <c r="B8" s="122" t="s">
        <v>1480</v>
      </c>
      <c r="C8" s="124">
        <v>1</v>
      </c>
    </row>
    <row r="9" spans="1:4">
      <c r="A9" s="289"/>
      <c r="B9" s="122" t="s">
        <v>32</v>
      </c>
      <c r="C9" s="124">
        <v>1</v>
      </c>
    </row>
    <row r="10" spans="1:4">
      <c r="A10" s="289"/>
      <c r="B10" s="122" t="s">
        <v>4</v>
      </c>
      <c r="C10" s="124">
        <v>1</v>
      </c>
    </row>
    <row r="11" spans="1:4">
      <c r="A11" s="289"/>
      <c r="B11" s="122" t="s">
        <v>1481</v>
      </c>
      <c r="C11" s="124">
        <v>1.5</v>
      </c>
    </row>
    <row r="12" spans="1:4" ht="15.95" thickBot="1">
      <c r="B12" s="123" t="s">
        <v>1588</v>
      </c>
      <c r="C12" s="125">
        <v>2</v>
      </c>
    </row>
    <row r="13" spans="1:4" ht="15.95" thickBot="1">
      <c r="B13" s="7" t="s">
        <v>50</v>
      </c>
      <c r="C13" s="26">
        <v>0</v>
      </c>
    </row>
    <row r="26" spans="8:8">
      <c r="H26">
        <v>0</v>
      </c>
    </row>
    <row r="37" spans="8:8">
      <c r="H37">
        <v>0</v>
      </c>
    </row>
    <row r="38" spans="8:8">
      <c r="H38">
        <v>0</v>
      </c>
    </row>
    <row r="39" spans="8:8">
      <c r="H39">
        <v>0</v>
      </c>
    </row>
    <row r="40" spans="8:8">
      <c r="H40">
        <v>0</v>
      </c>
    </row>
    <row r="41" spans="8:8">
      <c r="H41">
        <v>0</v>
      </c>
    </row>
  </sheetData>
  <autoFilter ref="B2:C2" xr:uid="{00000000-0001-0000-0600-000000000000}"/>
  <mergeCells count="3">
    <mergeCell ref="A6:A11"/>
    <mergeCell ref="A1:C1"/>
    <mergeCell ref="A3:A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2"/>
  <dimension ref="A1:D62"/>
  <sheetViews>
    <sheetView topLeftCell="B1" workbookViewId="0">
      <selection activeCell="D2" sqref="D2"/>
    </sheetView>
  </sheetViews>
  <sheetFormatPr defaultColWidth="11.125" defaultRowHeight="15.6"/>
  <cols>
    <col min="1" max="1" width="10.125" hidden="1" customWidth="1"/>
    <col min="2" max="2" width="47.625" customWidth="1"/>
    <col min="3" max="3" width="23.5" customWidth="1"/>
  </cols>
  <sheetData>
    <row r="1" spans="1:4" ht="101.25" customHeight="1" thickBot="1">
      <c r="A1" s="287" t="s">
        <v>0</v>
      </c>
      <c r="B1" s="288"/>
      <c r="C1" s="288"/>
      <c r="D1">
        <f>COUNTA(SerieArriereTumblingNatB)</f>
        <v>60</v>
      </c>
    </row>
    <row r="2" spans="1:4" ht="15.75" customHeight="1">
      <c r="A2" s="9"/>
      <c r="B2" s="34" t="s">
        <v>1</v>
      </c>
      <c r="C2" s="34" t="s">
        <v>2</v>
      </c>
    </row>
    <row r="3" spans="1:4">
      <c r="A3" s="289"/>
      <c r="B3" s="195" t="s">
        <v>7</v>
      </c>
      <c r="C3" s="201">
        <v>0.5</v>
      </c>
    </row>
    <row r="4" spans="1:4">
      <c r="A4" s="289"/>
      <c r="B4" s="195" t="s">
        <v>5</v>
      </c>
      <c r="C4" s="201">
        <v>0.5</v>
      </c>
    </row>
    <row r="5" spans="1:4">
      <c r="A5" s="289"/>
      <c r="B5" s="195" t="s">
        <v>6</v>
      </c>
      <c r="C5" s="201">
        <v>0.5</v>
      </c>
    </row>
    <row r="6" spans="1:4">
      <c r="A6" s="289"/>
      <c r="B6" s="195" t="s">
        <v>4</v>
      </c>
      <c r="C6" s="201">
        <v>0.5</v>
      </c>
    </row>
    <row r="7" spans="1:4">
      <c r="A7" s="289"/>
      <c r="B7" s="195" t="s">
        <v>3</v>
      </c>
      <c r="C7" s="201">
        <v>0.5</v>
      </c>
    </row>
    <row r="8" spans="1:4">
      <c r="A8" s="289"/>
      <c r="B8" s="195" t="s">
        <v>8</v>
      </c>
      <c r="C8" s="201">
        <v>0.6</v>
      </c>
    </row>
    <row r="9" spans="1:4">
      <c r="A9" s="289"/>
      <c r="B9" s="195" t="s">
        <v>1482</v>
      </c>
      <c r="C9" s="201">
        <v>0.7</v>
      </c>
    </row>
    <row r="10" spans="1:4">
      <c r="A10" s="289"/>
      <c r="B10" s="195" t="s">
        <v>9</v>
      </c>
      <c r="C10" s="201">
        <v>1</v>
      </c>
    </row>
    <row r="11" spans="1:4">
      <c r="A11" s="289"/>
      <c r="B11" s="195" t="s">
        <v>10</v>
      </c>
      <c r="C11" s="201">
        <v>1.1000000000000001</v>
      </c>
    </row>
    <row r="12" spans="1:4">
      <c r="A12" s="289"/>
      <c r="B12" s="195" t="s">
        <v>1483</v>
      </c>
      <c r="C12" s="201">
        <v>1.2</v>
      </c>
    </row>
    <row r="13" spans="1:4">
      <c r="A13" s="289"/>
      <c r="B13" s="195" t="s">
        <v>12</v>
      </c>
      <c r="C13" s="201">
        <v>1.4</v>
      </c>
    </row>
    <row r="14" spans="1:4">
      <c r="A14" s="289"/>
      <c r="B14" s="195" t="s">
        <v>11</v>
      </c>
      <c r="C14" s="201">
        <v>1.4</v>
      </c>
    </row>
    <row r="15" spans="1:4">
      <c r="A15" s="289"/>
      <c r="B15" s="195" t="s">
        <v>14</v>
      </c>
      <c r="C15" s="201">
        <v>1.5</v>
      </c>
    </row>
    <row r="16" spans="1:4">
      <c r="A16" s="289"/>
      <c r="B16" s="195" t="s">
        <v>13</v>
      </c>
      <c r="C16" s="201">
        <v>1.5</v>
      </c>
    </row>
    <row r="17" spans="1:3" ht="15.95" thickBot="1">
      <c r="A17" s="290"/>
      <c r="B17" s="195" t="s">
        <v>15</v>
      </c>
      <c r="C17" s="201">
        <v>1.5</v>
      </c>
    </row>
    <row r="18" spans="1:3">
      <c r="A18" s="291" t="s">
        <v>18</v>
      </c>
      <c r="B18" s="195" t="s">
        <v>16</v>
      </c>
      <c r="C18" s="201">
        <v>1.5</v>
      </c>
    </row>
    <row r="19" spans="1:3">
      <c r="A19" s="289"/>
      <c r="B19" s="195" t="s">
        <v>1486</v>
      </c>
      <c r="C19" s="201">
        <v>1.6</v>
      </c>
    </row>
    <row r="20" spans="1:3">
      <c r="A20" s="289"/>
      <c r="B20" s="195" t="s">
        <v>19</v>
      </c>
      <c r="C20" s="201">
        <v>1.6</v>
      </c>
    </row>
    <row r="21" spans="1:3">
      <c r="A21" s="289"/>
      <c r="B21" s="195" t="s">
        <v>1487</v>
      </c>
      <c r="C21" s="201">
        <v>1.6</v>
      </c>
    </row>
    <row r="22" spans="1:3">
      <c r="A22" s="289"/>
      <c r="B22" s="195" t="s">
        <v>17</v>
      </c>
      <c r="C22" s="201">
        <v>1.6</v>
      </c>
    </row>
    <row r="23" spans="1:3">
      <c r="A23" s="289"/>
      <c r="B23" s="195" t="s">
        <v>1488</v>
      </c>
      <c r="C23" s="201">
        <v>1.6</v>
      </c>
    </row>
    <row r="24" spans="1:3">
      <c r="A24" s="289"/>
      <c r="B24" s="195" t="s">
        <v>23</v>
      </c>
      <c r="C24" s="201">
        <v>1.6</v>
      </c>
    </row>
    <row r="25" spans="1:3">
      <c r="A25" s="289"/>
      <c r="B25" s="195" t="s">
        <v>20</v>
      </c>
      <c r="C25" s="201">
        <v>1.6</v>
      </c>
    </row>
    <row r="26" spans="1:3">
      <c r="A26" s="289"/>
      <c r="B26" s="195" t="s">
        <v>21</v>
      </c>
      <c r="C26" s="201">
        <v>1.6</v>
      </c>
    </row>
    <row r="27" spans="1:3">
      <c r="A27" s="289"/>
      <c r="B27" s="195" t="s">
        <v>1490</v>
      </c>
      <c r="C27" s="201">
        <v>1.7</v>
      </c>
    </row>
    <row r="28" spans="1:3">
      <c r="A28" s="289"/>
      <c r="B28" s="195" t="s">
        <v>1491</v>
      </c>
      <c r="C28" s="201">
        <v>1.7</v>
      </c>
    </row>
    <row r="29" spans="1:3">
      <c r="A29" s="289"/>
      <c r="B29" s="195" t="s">
        <v>26</v>
      </c>
      <c r="C29" s="201">
        <v>1.7</v>
      </c>
    </row>
    <row r="30" spans="1:3">
      <c r="A30" s="289"/>
      <c r="B30" s="195" t="s">
        <v>1492</v>
      </c>
      <c r="C30" s="201">
        <v>1.7</v>
      </c>
    </row>
    <row r="31" spans="1:3">
      <c r="A31" s="289"/>
      <c r="B31" s="195" t="s">
        <v>1493</v>
      </c>
      <c r="C31" s="201">
        <v>1.7</v>
      </c>
    </row>
    <row r="32" spans="1:3">
      <c r="A32" s="289"/>
      <c r="B32" s="195" t="s">
        <v>24</v>
      </c>
      <c r="C32" s="201">
        <v>1.7</v>
      </c>
    </row>
    <row r="33" spans="1:3">
      <c r="A33" s="289"/>
      <c r="B33" s="195" t="s">
        <v>1494</v>
      </c>
      <c r="C33" s="201">
        <v>1.7</v>
      </c>
    </row>
    <row r="34" spans="1:3">
      <c r="A34" s="289"/>
      <c r="B34" s="195" t="s">
        <v>25</v>
      </c>
      <c r="C34" s="201">
        <v>1.7</v>
      </c>
    </row>
    <row r="35" spans="1:3">
      <c r="A35" s="289"/>
      <c r="B35" s="195" t="s">
        <v>1497</v>
      </c>
      <c r="C35" s="201">
        <v>1.8</v>
      </c>
    </row>
    <row r="36" spans="1:3">
      <c r="A36" s="289"/>
      <c r="B36" s="195" t="s">
        <v>1498</v>
      </c>
      <c r="C36" s="201">
        <v>1.8</v>
      </c>
    </row>
    <row r="37" spans="1:3">
      <c r="A37" s="289"/>
      <c r="B37" s="195" t="s">
        <v>1499</v>
      </c>
      <c r="C37" s="201">
        <v>1.8</v>
      </c>
    </row>
    <row r="38" spans="1:3" ht="15.95" thickBot="1">
      <c r="A38" s="289"/>
      <c r="B38" s="195" t="s">
        <v>1500</v>
      </c>
      <c r="C38" s="201">
        <v>1.8</v>
      </c>
    </row>
    <row r="39" spans="1:3">
      <c r="A39" s="291" t="s">
        <v>31</v>
      </c>
      <c r="B39" s="195" t="s">
        <v>1501</v>
      </c>
      <c r="C39" s="201">
        <v>1.8</v>
      </c>
    </row>
    <row r="40" spans="1:3">
      <c r="A40" s="289"/>
      <c r="B40" s="195" t="s">
        <v>28</v>
      </c>
      <c r="C40" s="201">
        <v>1.8</v>
      </c>
    </row>
    <row r="41" spans="1:3">
      <c r="A41" s="289"/>
      <c r="B41" s="195" t="s">
        <v>1502</v>
      </c>
      <c r="C41" s="201">
        <v>1.8</v>
      </c>
    </row>
    <row r="42" spans="1:3">
      <c r="A42" s="289"/>
      <c r="B42" s="195" t="s">
        <v>29</v>
      </c>
      <c r="C42" s="201">
        <v>1.8</v>
      </c>
    </row>
    <row r="43" spans="1:3" ht="15.95" thickBot="1">
      <c r="A43" s="290"/>
      <c r="B43" s="195" t="s">
        <v>1503</v>
      </c>
      <c r="C43" s="201">
        <v>1.8</v>
      </c>
    </row>
    <row r="44" spans="1:3">
      <c r="A44" s="291" t="s">
        <v>31</v>
      </c>
      <c r="B44" s="195" t="s">
        <v>1504</v>
      </c>
      <c r="C44" s="201">
        <v>1.8</v>
      </c>
    </row>
    <row r="45" spans="1:3" ht="15.95" thickBot="1">
      <c r="A45" s="289"/>
      <c r="B45" s="196" t="s">
        <v>1514</v>
      </c>
      <c r="C45" s="206">
        <v>1.9</v>
      </c>
    </row>
    <row r="46" spans="1:3">
      <c r="A46" s="289"/>
      <c r="B46" s="195" t="s">
        <v>1515</v>
      </c>
      <c r="C46" s="207">
        <v>1.9</v>
      </c>
    </row>
    <row r="47" spans="1:3">
      <c r="A47" s="289"/>
      <c r="B47" s="42" t="s">
        <v>1516</v>
      </c>
      <c r="C47" s="207">
        <v>1.9</v>
      </c>
    </row>
    <row r="48" spans="1:3">
      <c r="A48" s="289"/>
      <c r="B48" s="195" t="s">
        <v>1517</v>
      </c>
      <c r="C48" s="207">
        <v>1.9</v>
      </c>
    </row>
    <row r="49" spans="1:3">
      <c r="A49" s="289"/>
      <c r="B49" s="195" t="s">
        <v>1518</v>
      </c>
      <c r="C49" s="207">
        <v>1.9</v>
      </c>
    </row>
    <row r="50" spans="1:3">
      <c r="A50" s="289"/>
      <c r="B50" s="195" t="s">
        <v>1519</v>
      </c>
      <c r="C50" s="207">
        <v>1.9</v>
      </c>
    </row>
    <row r="51" spans="1:3" ht="15.95" thickBot="1">
      <c r="A51" s="290"/>
      <c r="B51" s="195" t="s">
        <v>1527</v>
      </c>
      <c r="C51" s="207">
        <v>2</v>
      </c>
    </row>
    <row r="52" spans="1:3">
      <c r="B52" s="195" t="s">
        <v>1528</v>
      </c>
      <c r="C52" s="207">
        <v>2</v>
      </c>
    </row>
    <row r="53" spans="1:3">
      <c r="B53" s="195" t="s">
        <v>1529</v>
      </c>
      <c r="C53" s="207">
        <v>2</v>
      </c>
    </row>
    <row r="54" spans="1:3">
      <c r="B54" s="195" t="s">
        <v>1530</v>
      </c>
      <c r="C54" s="207">
        <v>2</v>
      </c>
    </row>
    <row r="55" spans="1:3">
      <c r="B55" s="195" t="s">
        <v>1531</v>
      </c>
      <c r="C55" s="207">
        <v>2</v>
      </c>
    </row>
    <row r="56" spans="1:3">
      <c r="B56" s="195" t="s">
        <v>1532</v>
      </c>
      <c r="C56" s="207">
        <v>2</v>
      </c>
    </row>
    <row r="57" spans="1:3">
      <c r="B57" s="42" t="s">
        <v>1533</v>
      </c>
      <c r="C57" s="207">
        <v>2</v>
      </c>
    </row>
    <row r="58" spans="1:3">
      <c r="B58" s="195" t="s">
        <v>1534</v>
      </c>
      <c r="C58" s="207">
        <v>2</v>
      </c>
    </row>
    <row r="59" spans="1:3">
      <c r="B59" s="195" t="s">
        <v>1535</v>
      </c>
      <c r="C59" s="207">
        <v>2</v>
      </c>
    </row>
    <row r="60" spans="1:3">
      <c r="B60" s="42" t="s">
        <v>1536</v>
      </c>
      <c r="C60" s="207">
        <v>2</v>
      </c>
    </row>
    <row r="61" spans="1:3">
      <c r="B61" s="42" t="s">
        <v>1537</v>
      </c>
      <c r="C61" s="207">
        <v>2</v>
      </c>
    </row>
    <row r="62" spans="1:3">
      <c r="B62" s="29" t="s">
        <v>30</v>
      </c>
      <c r="C62" s="36">
        <v>0</v>
      </c>
    </row>
  </sheetData>
  <autoFilter ref="B2:C2" xr:uid="{A405CE66-6A8C-42C1-AF8C-33FE7A1D2F9F}">
    <sortState xmlns:xlrd2="http://schemas.microsoft.com/office/spreadsheetml/2017/richdata2" ref="B3:C62">
      <sortCondition ref="C2"/>
    </sortState>
  </autoFilter>
  <mergeCells count="5">
    <mergeCell ref="A3:A17"/>
    <mergeCell ref="A18:A38"/>
    <mergeCell ref="A39:A43"/>
    <mergeCell ref="A44:A5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F74"/>
  <sheetViews>
    <sheetView topLeftCell="B1" workbookViewId="0">
      <selection activeCell="D2" sqref="D2"/>
    </sheetView>
  </sheetViews>
  <sheetFormatPr defaultColWidth="11" defaultRowHeight="15.6"/>
  <cols>
    <col min="1" max="1" width="0" hidden="1" customWidth="1"/>
    <col min="2" max="2" width="49.125" bestFit="1" customWidth="1"/>
    <col min="3" max="3" width="11" style="1" customWidth="1"/>
    <col min="4" max="4" width="44.25" bestFit="1" customWidth="1"/>
    <col min="6" max="6" width="49.25" customWidth="1"/>
  </cols>
  <sheetData>
    <row r="1" spans="1:6" ht="69.75" customHeight="1" thickBot="1">
      <c r="A1" s="287" t="s">
        <v>1589</v>
      </c>
      <c r="B1" s="288"/>
      <c r="C1" s="288"/>
      <c r="D1">
        <f>COUNTA(SerieAvantTumblingNatB)</f>
        <v>66</v>
      </c>
      <c r="F1" s="197"/>
    </row>
    <row r="2" spans="1:6" ht="31.5" customHeight="1">
      <c r="B2" s="34" t="s">
        <v>1</v>
      </c>
      <c r="C2" s="34" t="s">
        <v>2</v>
      </c>
      <c r="F2" s="197"/>
    </row>
    <row r="3" spans="1:6">
      <c r="A3" s="422"/>
      <c r="B3" s="195" t="s">
        <v>32</v>
      </c>
      <c r="C3" s="201">
        <v>0.5</v>
      </c>
      <c r="D3" s="197"/>
      <c r="E3" s="202"/>
      <c r="F3" s="197"/>
    </row>
    <row r="4" spans="1:6">
      <c r="A4" s="422"/>
      <c r="B4" s="195" t="s">
        <v>33</v>
      </c>
      <c r="C4" s="201">
        <v>1</v>
      </c>
      <c r="D4" s="197"/>
      <c r="E4" s="202"/>
      <c r="F4" s="197"/>
    </row>
    <row r="5" spans="1:6">
      <c r="A5" s="422"/>
      <c r="B5" s="205" t="s">
        <v>4</v>
      </c>
      <c r="C5" s="201">
        <v>1</v>
      </c>
      <c r="D5" s="200"/>
      <c r="E5" s="202"/>
      <c r="F5" s="197"/>
    </row>
    <row r="6" spans="1:6">
      <c r="A6" s="422"/>
      <c r="B6" s="195" t="s">
        <v>34</v>
      </c>
      <c r="C6" s="201">
        <v>1</v>
      </c>
      <c r="D6" s="197"/>
      <c r="E6" s="202"/>
      <c r="F6" s="197"/>
    </row>
    <row r="7" spans="1:6">
      <c r="A7" s="422"/>
      <c r="B7" s="195" t="s">
        <v>35</v>
      </c>
      <c r="C7" s="201">
        <v>1</v>
      </c>
      <c r="D7" s="197"/>
      <c r="E7" s="202"/>
      <c r="F7" s="197"/>
    </row>
    <row r="8" spans="1:6">
      <c r="A8" s="422"/>
      <c r="B8" s="195" t="s">
        <v>1484</v>
      </c>
      <c r="C8" s="201">
        <v>1.2</v>
      </c>
      <c r="D8" s="197"/>
      <c r="E8" s="202"/>
      <c r="F8" s="197"/>
    </row>
    <row r="9" spans="1:6">
      <c r="A9" s="422"/>
      <c r="B9" s="195" t="s">
        <v>36</v>
      </c>
      <c r="C9" s="201">
        <v>1.2</v>
      </c>
      <c r="D9" s="197"/>
      <c r="E9" s="202"/>
      <c r="F9" s="197"/>
    </row>
    <row r="10" spans="1:6">
      <c r="A10" s="422"/>
      <c r="B10" s="195" t="s">
        <v>37</v>
      </c>
      <c r="C10" s="201">
        <v>1.4</v>
      </c>
      <c r="D10" s="197"/>
      <c r="E10" s="202"/>
      <c r="F10" s="197"/>
    </row>
    <row r="11" spans="1:6">
      <c r="A11" s="422"/>
      <c r="B11" s="195" t="s">
        <v>8</v>
      </c>
      <c r="C11" s="201">
        <v>1.4</v>
      </c>
      <c r="D11" s="197"/>
      <c r="E11" s="202"/>
      <c r="F11" s="197"/>
    </row>
    <row r="12" spans="1:6">
      <c r="A12" s="422"/>
      <c r="B12" s="195" t="s">
        <v>38</v>
      </c>
      <c r="C12" s="201">
        <v>1.4</v>
      </c>
      <c r="D12" s="197"/>
      <c r="E12" s="202"/>
      <c r="F12" s="197"/>
    </row>
    <row r="13" spans="1:6">
      <c r="A13" s="422"/>
      <c r="B13" s="195" t="s">
        <v>1482</v>
      </c>
      <c r="C13" s="201">
        <v>1.5</v>
      </c>
      <c r="D13" s="197"/>
      <c r="E13" s="202"/>
      <c r="F13" s="197"/>
    </row>
    <row r="14" spans="1:6">
      <c r="A14" s="422"/>
      <c r="B14" s="195" t="s">
        <v>1485</v>
      </c>
      <c r="C14" s="201">
        <v>1.5</v>
      </c>
      <c r="D14" s="197"/>
      <c r="E14" s="202"/>
      <c r="F14" s="197"/>
    </row>
    <row r="15" spans="1:6">
      <c r="A15" s="422"/>
      <c r="B15" s="195" t="s">
        <v>39</v>
      </c>
      <c r="C15" s="201">
        <v>1.6</v>
      </c>
      <c r="D15" s="197"/>
      <c r="E15" s="202"/>
      <c r="F15" s="197"/>
    </row>
    <row r="16" spans="1:6">
      <c r="A16" s="422"/>
      <c r="B16" s="195" t="s">
        <v>40</v>
      </c>
      <c r="C16" s="201">
        <v>1.6</v>
      </c>
      <c r="D16" s="197"/>
      <c r="E16" s="202"/>
      <c r="F16" s="197"/>
    </row>
    <row r="17" spans="1:6">
      <c r="A17" s="422"/>
      <c r="B17" s="195" t="s">
        <v>1489</v>
      </c>
      <c r="C17" s="201">
        <v>1.6</v>
      </c>
      <c r="D17" s="197"/>
      <c r="E17" s="202"/>
      <c r="F17" s="197"/>
    </row>
    <row r="18" spans="1:6">
      <c r="A18" s="422"/>
      <c r="B18" s="195" t="s">
        <v>41</v>
      </c>
      <c r="C18" s="201">
        <v>1.7</v>
      </c>
      <c r="D18" s="197"/>
      <c r="E18" s="202"/>
      <c r="F18" s="197"/>
    </row>
    <row r="19" spans="1:6">
      <c r="A19" s="422"/>
      <c r="B19" s="195" t="s">
        <v>42</v>
      </c>
      <c r="C19" s="201">
        <v>1.7</v>
      </c>
      <c r="D19" s="197"/>
      <c r="E19" s="202"/>
      <c r="F19" s="197"/>
    </row>
    <row r="20" spans="1:6">
      <c r="A20" s="422"/>
      <c r="B20" s="195" t="s">
        <v>43</v>
      </c>
      <c r="C20" s="201">
        <v>1.7</v>
      </c>
      <c r="D20" s="197"/>
      <c r="E20" s="202"/>
      <c r="F20" s="197"/>
    </row>
    <row r="21" spans="1:6">
      <c r="A21" s="422"/>
      <c r="B21" s="195" t="s">
        <v>1495</v>
      </c>
      <c r="C21" s="201">
        <v>1.7</v>
      </c>
      <c r="D21" s="197"/>
      <c r="E21" s="202"/>
      <c r="F21" s="197"/>
    </row>
    <row r="22" spans="1:6">
      <c r="A22" s="422"/>
      <c r="B22" s="195" t="s">
        <v>1496</v>
      </c>
      <c r="C22" s="201">
        <v>1.7</v>
      </c>
      <c r="D22" s="197"/>
      <c r="E22" s="202"/>
      <c r="F22" s="197"/>
    </row>
    <row r="23" spans="1:6">
      <c r="A23" s="422"/>
      <c r="B23" s="195" t="s">
        <v>1505</v>
      </c>
      <c r="C23" s="201">
        <v>1.8</v>
      </c>
      <c r="D23" s="197"/>
      <c r="E23" s="202"/>
      <c r="F23" s="197"/>
    </row>
    <row r="24" spans="1:6">
      <c r="A24" s="422"/>
      <c r="B24" s="195" t="s">
        <v>46</v>
      </c>
      <c r="C24" s="201">
        <v>1.8</v>
      </c>
      <c r="D24" s="197"/>
      <c r="E24" s="202"/>
      <c r="F24" s="197"/>
    </row>
    <row r="25" spans="1:6">
      <c r="A25" s="422"/>
      <c r="B25" s="195" t="s">
        <v>1506</v>
      </c>
      <c r="C25" s="201">
        <v>1.8</v>
      </c>
      <c r="D25" s="197"/>
      <c r="E25" s="202"/>
      <c r="F25" s="197"/>
    </row>
    <row r="26" spans="1:6">
      <c r="A26" s="422"/>
      <c r="B26" s="195" t="s">
        <v>1507</v>
      </c>
      <c r="C26" s="201">
        <v>1.8</v>
      </c>
      <c r="D26" s="197"/>
      <c r="E26" s="202"/>
      <c r="F26" s="197"/>
    </row>
    <row r="27" spans="1:6">
      <c r="A27" s="422"/>
      <c r="B27" s="195" t="s">
        <v>47</v>
      </c>
      <c r="C27" s="201">
        <v>1.8</v>
      </c>
      <c r="D27" s="197"/>
      <c r="E27" s="202"/>
      <c r="F27" s="197"/>
    </row>
    <row r="28" spans="1:6">
      <c r="A28" s="422"/>
      <c r="B28" s="195" t="s">
        <v>1508</v>
      </c>
      <c r="C28" s="201">
        <v>1.8</v>
      </c>
      <c r="D28" s="197"/>
      <c r="E28" s="202"/>
      <c r="F28" s="197"/>
    </row>
    <row r="29" spans="1:6">
      <c r="A29" s="422"/>
      <c r="B29" s="195" t="s">
        <v>1509</v>
      </c>
      <c r="C29" s="201">
        <v>1.8</v>
      </c>
      <c r="D29" s="197"/>
      <c r="E29" s="202"/>
      <c r="F29" s="63"/>
    </row>
    <row r="30" spans="1:6">
      <c r="A30" s="422"/>
      <c r="B30" s="195" t="s">
        <v>48</v>
      </c>
      <c r="C30" s="201">
        <v>1.8</v>
      </c>
      <c r="D30" s="197"/>
      <c r="E30" s="202"/>
      <c r="F30" s="197"/>
    </row>
    <row r="31" spans="1:6">
      <c r="A31" s="422"/>
      <c r="B31" s="195" t="s">
        <v>1510</v>
      </c>
      <c r="C31" s="201">
        <v>1.8</v>
      </c>
      <c r="D31" s="197"/>
      <c r="E31" s="202"/>
      <c r="F31" s="197"/>
    </row>
    <row r="32" spans="1:6">
      <c r="A32" s="422"/>
      <c r="B32" s="195" t="s">
        <v>1511</v>
      </c>
      <c r="C32" s="201">
        <v>1.8</v>
      </c>
      <c r="D32" s="197"/>
      <c r="E32" s="202"/>
      <c r="F32" s="197"/>
    </row>
    <row r="33" spans="1:6">
      <c r="A33" s="42"/>
      <c r="B33" s="195" t="s">
        <v>1512</v>
      </c>
      <c r="C33" s="201">
        <v>1.8</v>
      </c>
      <c r="D33" s="197"/>
      <c r="E33" s="202"/>
      <c r="F33" s="197"/>
    </row>
    <row r="34" spans="1:6">
      <c r="A34" s="302" t="s">
        <v>18</v>
      </c>
      <c r="B34" s="195" t="s">
        <v>1513</v>
      </c>
      <c r="C34" s="102">
        <v>1.8</v>
      </c>
      <c r="D34" s="197"/>
      <c r="E34" s="57"/>
      <c r="F34" s="197"/>
    </row>
    <row r="35" spans="1:6">
      <c r="A35" s="302"/>
      <c r="B35" s="195" t="s">
        <v>1520</v>
      </c>
      <c r="C35" s="201">
        <v>1.9</v>
      </c>
      <c r="D35" s="197"/>
      <c r="E35" s="202"/>
      <c r="F35" s="200"/>
    </row>
    <row r="36" spans="1:6">
      <c r="A36" s="302"/>
      <c r="B36" s="195" t="s">
        <v>1521</v>
      </c>
      <c r="C36" s="201">
        <v>1.9</v>
      </c>
      <c r="D36" s="197"/>
      <c r="E36" s="202"/>
      <c r="F36" s="197"/>
    </row>
    <row r="37" spans="1:6">
      <c r="A37" s="302"/>
      <c r="B37" s="195" t="s">
        <v>1522</v>
      </c>
      <c r="C37" s="201">
        <v>1.9</v>
      </c>
      <c r="D37" s="197"/>
      <c r="E37" s="202"/>
      <c r="F37" s="197"/>
    </row>
    <row r="38" spans="1:6">
      <c r="A38" s="302"/>
      <c r="B38" s="195" t="s">
        <v>1523</v>
      </c>
      <c r="C38" s="201">
        <v>1.9</v>
      </c>
      <c r="D38" s="197"/>
      <c r="E38" s="202"/>
      <c r="F38" s="197"/>
    </row>
    <row r="39" spans="1:6">
      <c r="A39" s="302"/>
      <c r="B39" s="195" t="s">
        <v>1524</v>
      </c>
      <c r="C39" s="201">
        <v>1.9</v>
      </c>
      <c r="D39" s="197"/>
      <c r="E39" s="202"/>
      <c r="F39" s="197"/>
    </row>
    <row r="40" spans="1:6">
      <c r="A40" s="302"/>
      <c r="B40" s="195" t="s">
        <v>1525</v>
      </c>
      <c r="C40" s="201">
        <v>1.9</v>
      </c>
      <c r="D40" s="197"/>
      <c r="E40" s="202"/>
      <c r="F40" s="197"/>
    </row>
    <row r="41" spans="1:6">
      <c r="A41" s="302"/>
      <c r="B41" s="195" t="s">
        <v>1526</v>
      </c>
      <c r="C41" s="201">
        <v>1.9</v>
      </c>
      <c r="D41" s="197"/>
      <c r="E41" s="202"/>
      <c r="F41" s="197"/>
    </row>
    <row r="42" spans="1:6">
      <c r="A42" s="302"/>
      <c r="B42" s="195" t="s">
        <v>1538</v>
      </c>
      <c r="C42" s="201">
        <v>2</v>
      </c>
      <c r="D42" s="197"/>
      <c r="E42" s="202"/>
      <c r="F42" s="197"/>
    </row>
    <row r="43" spans="1:6">
      <c r="A43" s="302"/>
      <c r="B43" s="195" t="s">
        <v>1539</v>
      </c>
      <c r="C43" s="201">
        <v>2</v>
      </c>
      <c r="D43" s="197"/>
      <c r="E43" s="202"/>
      <c r="F43" s="197"/>
    </row>
    <row r="44" spans="1:6">
      <c r="A44" s="302"/>
      <c r="B44" s="195" t="s">
        <v>1540</v>
      </c>
      <c r="C44" s="102">
        <v>2</v>
      </c>
      <c r="D44" s="197"/>
      <c r="E44" s="57"/>
      <c r="F44" s="197"/>
    </row>
    <row r="45" spans="1:6">
      <c r="A45" s="302"/>
      <c r="B45" s="195" t="s">
        <v>1541</v>
      </c>
      <c r="C45" s="102">
        <v>2</v>
      </c>
      <c r="D45" s="197"/>
      <c r="E45" s="57"/>
      <c r="F45" s="197"/>
    </row>
    <row r="46" spans="1:6">
      <c r="A46" s="302"/>
      <c r="B46" s="195" t="s">
        <v>1542</v>
      </c>
      <c r="C46" s="201">
        <v>2</v>
      </c>
      <c r="D46" s="197"/>
      <c r="E46" s="202"/>
      <c r="F46" s="197"/>
    </row>
    <row r="47" spans="1:6">
      <c r="A47" s="302"/>
      <c r="B47" s="195" t="s">
        <v>1543</v>
      </c>
      <c r="C47" s="201">
        <v>2</v>
      </c>
      <c r="D47" s="197"/>
      <c r="E47" s="202"/>
      <c r="F47" s="197"/>
    </row>
    <row r="48" spans="1:6">
      <c r="A48" s="302"/>
      <c r="B48" s="195" t="s">
        <v>1544</v>
      </c>
      <c r="C48" s="201">
        <v>2</v>
      </c>
      <c r="D48" s="197"/>
      <c r="E48" s="202"/>
      <c r="F48" s="197"/>
    </row>
    <row r="49" spans="1:6">
      <c r="A49" s="302"/>
      <c r="B49" s="195" t="s">
        <v>1545</v>
      </c>
      <c r="C49" s="201">
        <v>2</v>
      </c>
      <c r="D49" s="197"/>
      <c r="E49" s="202"/>
      <c r="F49" s="197"/>
    </row>
    <row r="50" spans="1:6">
      <c r="A50" s="302"/>
      <c r="B50" s="195" t="s">
        <v>1546</v>
      </c>
      <c r="C50" s="201">
        <v>2</v>
      </c>
      <c r="D50" s="197"/>
      <c r="E50" s="202"/>
      <c r="F50" s="197"/>
    </row>
    <row r="51" spans="1:6">
      <c r="A51" s="302"/>
      <c r="B51" s="195" t="s">
        <v>1547</v>
      </c>
      <c r="C51" s="201">
        <v>2</v>
      </c>
      <c r="D51" s="197"/>
      <c r="E51" s="202"/>
      <c r="F51" s="197"/>
    </row>
    <row r="52" spans="1:6">
      <c r="A52" s="302"/>
      <c r="B52" s="195" t="s">
        <v>1548</v>
      </c>
      <c r="C52" s="201">
        <v>2</v>
      </c>
      <c r="D52" s="197"/>
      <c r="E52" s="202"/>
      <c r="F52" s="197"/>
    </row>
    <row r="53" spans="1:6">
      <c r="A53" s="302"/>
      <c r="B53" s="195" t="s">
        <v>1549</v>
      </c>
      <c r="C53" s="201">
        <v>2</v>
      </c>
      <c r="D53" s="197"/>
      <c r="E53" s="202"/>
      <c r="F53" s="197"/>
    </row>
    <row r="54" spans="1:6">
      <c r="A54" s="302"/>
      <c r="B54" s="195" t="s">
        <v>1550</v>
      </c>
      <c r="C54" s="201">
        <v>2</v>
      </c>
      <c r="D54" s="197"/>
      <c r="E54" s="202"/>
      <c r="F54" s="197"/>
    </row>
    <row r="55" spans="1:6">
      <c r="A55" s="302"/>
      <c r="B55" s="195" t="s">
        <v>1551</v>
      </c>
      <c r="C55" s="201">
        <v>2</v>
      </c>
      <c r="D55" s="197"/>
      <c r="E55" s="202"/>
      <c r="F55" s="197"/>
    </row>
    <row r="56" spans="1:6">
      <c r="A56" s="302"/>
      <c r="B56" s="195" t="s">
        <v>1552</v>
      </c>
      <c r="C56" s="201">
        <v>2</v>
      </c>
      <c r="D56" s="197"/>
      <c r="E56" s="202"/>
      <c r="F56" s="197"/>
    </row>
    <row r="57" spans="1:6">
      <c r="A57" s="303" t="s">
        <v>52</v>
      </c>
      <c r="B57" s="195" t="s">
        <v>1553</v>
      </c>
      <c r="C57" s="201">
        <v>2</v>
      </c>
      <c r="D57" s="197"/>
      <c r="E57" s="202"/>
      <c r="F57" s="197"/>
    </row>
    <row r="58" spans="1:6">
      <c r="A58" s="303"/>
      <c r="B58" s="195" t="s">
        <v>1554</v>
      </c>
      <c r="C58" s="201">
        <v>2</v>
      </c>
      <c r="D58" s="197"/>
      <c r="E58" s="202"/>
      <c r="F58" s="197"/>
    </row>
    <row r="59" spans="1:6">
      <c r="A59" s="303"/>
      <c r="B59" s="195" t="s">
        <v>1555</v>
      </c>
      <c r="C59" s="201">
        <v>2</v>
      </c>
      <c r="D59" s="197"/>
      <c r="E59" s="202"/>
      <c r="F59" s="197"/>
    </row>
    <row r="60" spans="1:6">
      <c r="A60" s="303"/>
      <c r="B60" s="195" t="s">
        <v>1556</v>
      </c>
      <c r="C60" s="201">
        <v>2</v>
      </c>
      <c r="D60" s="197"/>
      <c r="E60" s="202"/>
      <c r="F60" s="197"/>
    </row>
    <row r="61" spans="1:6">
      <c r="A61" s="303"/>
      <c r="B61" s="195" t="s">
        <v>1557</v>
      </c>
      <c r="C61" s="201">
        <v>2</v>
      </c>
      <c r="D61" s="197"/>
      <c r="E61" s="202"/>
      <c r="F61" s="197"/>
    </row>
    <row r="62" spans="1:6">
      <c r="A62" s="303"/>
      <c r="B62" s="195" t="s">
        <v>1558</v>
      </c>
      <c r="C62" s="201">
        <v>2</v>
      </c>
      <c r="D62" s="197"/>
      <c r="E62" s="202"/>
      <c r="F62" s="197"/>
    </row>
    <row r="63" spans="1:6">
      <c r="A63" s="303"/>
      <c r="B63" s="195" t="s">
        <v>1559</v>
      </c>
      <c r="C63" s="201">
        <v>2</v>
      </c>
      <c r="D63" s="197"/>
      <c r="E63" s="202"/>
      <c r="F63" s="197"/>
    </row>
    <row r="64" spans="1:6">
      <c r="A64" s="303"/>
      <c r="B64" s="195" t="s">
        <v>1560</v>
      </c>
      <c r="C64" s="201">
        <v>2</v>
      </c>
      <c r="D64" s="197"/>
      <c r="E64" s="202"/>
      <c r="F64" s="197"/>
    </row>
    <row r="65" spans="1:5">
      <c r="A65" s="303"/>
      <c r="B65" s="195" t="s">
        <v>1561</v>
      </c>
      <c r="C65" s="201">
        <v>2</v>
      </c>
      <c r="D65" s="197"/>
      <c r="E65" s="202"/>
    </row>
    <row r="66" spans="1:5">
      <c r="A66" s="303"/>
      <c r="B66" s="195" t="s">
        <v>1562</v>
      </c>
      <c r="C66" s="201">
        <v>2</v>
      </c>
      <c r="D66" s="197"/>
      <c r="E66" s="202"/>
    </row>
    <row r="67" spans="1:5">
      <c r="A67" s="303"/>
      <c r="B67" s="62" t="s">
        <v>1563</v>
      </c>
      <c r="C67" s="102">
        <v>2</v>
      </c>
      <c r="D67" s="197"/>
      <c r="E67" s="202"/>
    </row>
    <row r="68" spans="1:5">
      <c r="A68" s="303"/>
      <c r="B68" s="29" t="s">
        <v>50</v>
      </c>
      <c r="C68" s="97">
        <v>0</v>
      </c>
      <c r="D68" s="63"/>
      <c r="E68" s="57"/>
    </row>
    <row r="69" spans="1:5">
      <c r="A69" s="303"/>
      <c r="B69" s="41"/>
      <c r="C69" s="42"/>
    </row>
    <row r="70" spans="1:5">
      <c r="A70" s="304"/>
      <c r="B70" s="203"/>
      <c r="C70" s="204"/>
    </row>
    <row r="71" spans="1:5">
      <c r="A71" s="295"/>
      <c r="B71" s="41"/>
      <c r="C71" s="42"/>
    </row>
    <row r="72" spans="1:5" ht="15.95" thickBot="1">
      <c r="B72" s="90"/>
      <c r="C72" s="91"/>
    </row>
    <row r="73" spans="1:5" ht="15.95" thickBot="1">
      <c r="B73" s="90"/>
      <c r="C73" s="91"/>
    </row>
    <row r="74" spans="1:5">
      <c r="B74" s="41"/>
      <c r="C74" s="42"/>
    </row>
  </sheetData>
  <autoFilter ref="B2:C73" xr:uid="{00000000-0009-0000-0000-000007000000}">
    <sortState xmlns:xlrd2="http://schemas.microsoft.com/office/spreadsheetml/2017/richdata2" ref="B3:C74">
      <sortCondition ref="C2:C73"/>
    </sortState>
  </autoFilter>
  <sortState xmlns:xlrd2="http://schemas.microsoft.com/office/spreadsheetml/2017/richdata2" ref="D3:E68">
    <sortCondition ref="E3:E68"/>
  </sortState>
  <mergeCells count="5">
    <mergeCell ref="A1:C1"/>
    <mergeCell ref="A3:A32"/>
    <mergeCell ref="A34:A56"/>
    <mergeCell ref="A57:A69"/>
    <mergeCell ref="A70:A7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4"/>
  <dimension ref="A1:D14"/>
  <sheetViews>
    <sheetView topLeftCell="B1" workbookViewId="0">
      <selection activeCell="B3" sqref="B3:C12"/>
    </sheetView>
  </sheetViews>
  <sheetFormatPr defaultColWidth="44.125" defaultRowHeight="15.6"/>
  <cols>
    <col min="1" max="1" width="12.875" hidden="1" customWidth="1"/>
    <col min="2" max="2" width="49" customWidth="1"/>
    <col min="3" max="3" width="11.5" style="1" customWidth="1"/>
    <col min="4" max="254" width="11" customWidth="1"/>
    <col min="255" max="255" width="12.875" customWidth="1"/>
  </cols>
  <sheetData>
    <row r="1" spans="1:4" s="11" customFormat="1" ht="69" customHeight="1" thickBot="1">
      <c r="A1" s="296" t="s">
        <v>1564</v>
      </c>
      <c r="B1" s="297"/>
      <c r="C1" s="297"/>
      <c r="D1" s="11">
        <f>COUNTA(SerieMTMTFedA)</f>
        <v>11</v>
      </c>
    </row>
    <row r="2" spans="1:4" ht="28.5" customHeight="1" thickBot="1">
      <c r="B2" s="34" t="s">
        <v>1565</v>
      </c>
      <c r="C2" s="34" t="s">
        <v>1579</v>
      </c>
    </row>
    <row r="3" spans="1:4">
      <c r="A3" s="291"/>
      <c r="B3" s="122" t="s">
        <v>1583</v>
      </c>
      <c r="C3" s="124">
        <v>1</v>
      </c>
    </row>
    <row r="4" spans="1:4">
      <c r="A4" s="289"/>
      <c r="B4" s="122" t="s">
        <v>1580</v>
      </c>
      <c r="C4" s="124">
        <v>1</v>
      </c>
    </row>
    <row r="5" spans="1:4">
      <c r="A5" s="289"/>
      <c r="B5" s="122" t="s">
        <v>1581</v>
      </c>
      <c r="C5" s="124">
        <v>1.2</v>
      </c>
    </row>
    <row r="6" spans="1:4">
      <c r="A6" s="289"/>
      <c r="B6" s="122" t="s">
        <v>1584</v>
      </c>
      <c r="C6" s="124">
        <v>1.3</v>
      </c>
    </row>
    <row r="7" spans="1:4">
      <c r="A7" s="289"/>
      <c r="B7" s="122" t="s">
        <v>1585</v>
      </c>
      <c r="C7" s="124">
        <v>1.3</v>
      </c>
    </row>
    <row r="8" spans="1:4">
      <c r="A8" s="289"/>
      <c r="B8" s="122" t="s">
        <v>1582</v>
      </c>
      <c r="C8" s="124">
        <v>1.4</v>
      </c>
    </row>
    <row r="9" spans="1:4">
      <c r="A9" s="289"/>
      <c r="B9" s="122" t="s">
        <v>1586</v>
      </c>
      <c r="C9" s="124">
        <v>1.5</v>
      </c>
    </row>
    <row r="10" spans="1:4" ht="15.95" thickBot="1">
      <c r="A10" s="289"/>
      <c r="B10" s="122" t="s">
        <v>1587</v>
      </c>
      <c r="C10" s="124">
        <v>1.8</v>
      </c>
    </row>
    <row r="11" spans="1:4" ht="15.95" thickBot="1">
      <c r="A11" s="10"/>
      <c r="B11" s="122" t="s">
        <v>1590</v>
      </c>
      <c r="C11" s="124">
        <v>1.9</v>
      </c>
    </row>
    <row r="12" spans="1:4" ht="15.95" thickBot="1">
      <c r="B12" s="123" t="s">
        <v>1591</v>
      </c>
      <c r="C12" s="125">
        <v>2</v>
      </c>
    </row>
    <row r="13" spans="1:4" ht="15.95" thickBot="1">
      <c r="B13" s="30" t="s">
        <v>1574</v>
      </c>
      <c r="C13" s="31">
        <v>0</v>
      </c>
    </row>
    <row r="14" spans="1:4">
      <c r="C14"/>
    </row>
  </sheetData>
  <autoFilter ref="B2:C2" xr:uid="{00000000-0001-0000-0900-000000000000}">
    <sortState xmlns:xlrd2="http://schemas.microsoft.com/office/spreadsheetml/2017/richdata2" ref="B3:C13">
      <sortCondition descending="1" ref="C2"/>
    </sortState>
  </autoFilter>
  <sortState xmlns:xlrd2="http://schemas.microsoft.com/office/spreadsheetml/2017/richdata2" ref="B3:C12">
    <sortCondition ref="C3:C12"/>
  </sortState>
  <mergeCells count="2">
    <mergeCell ref="A1:C1"/>
    <mergeCell ref="A3:A10"/>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6"/>
  <dimension ref="A1:E10"/>
  <sheetViews>
    <sheetView topLeftCell="B1" workbookViewId="0">
      <selection activeCell="D5" sqref="D5"/>
    </sheetView>
  </sheetViews>
  <sheetFormatPr defaultColWidth="44.125" defaultRowHeight="15.6"/>
  <cols>
    <col min="1" max="1" width="12.875" hidden="1" customWidth="1"/>
    <col min="2" max="2" width="53.125" customWidth="1"/>
    <col min="3" max="3" width="7.375" style="1" customWidth="1"/>
    <col min="4" max="254" width="11" customWidth="1"/>
    <col min="255" max="255" width="12.875" customWidth="1"/>
  </cols>
  <sheetData>
    <row r="1" spans="1:5" s="11" customFormat="1" ht="69" customHeight="1" thickBot="1">
      <c r="A1" s="299" t="s">
        <v>1564</v>
      </c>
      <c r="B1" s="300"/>
      <c r="C1" s="300"/>
      <c r="E1" s="11">
        <f>COUNTA(B3:B8)</f>
        <v>6</v>
      </c>
    </row>
    <row r="2" spans="1:5" ht="30.75" customHeight="1">
      <c r="B2" s="34" t="s">
        <v>1565</v>
      </c>
      <c r="C2" s="34" t="s">
        <v>2</v>
      </c>
    </row>
    <row r="3" spans="1:5">
      <c r="A3" s="293"/>
      <c r="B3" s="27" t="s">
        <v>1575</v>
      </c>
      <c r="C3" s="32">
        <v>1</v>
      </c>
    </row>
    <row r="4" spans="1:5">
      <c r="A4" s="293"/>
      <c r="B4" s="27" t="s">
        <v>1576</v>
      </c>
      <c r="C4" s="32">
        <v>1.2</v>
      </c>
    </row>
    <row r="5" spans="1:5">
      <c r="A5" s="293"/>
      <c r="B5" s="27" t="s">
        <v>1577</v>
      </c>
      <c r="C5" s="32">
        <v>1.6</v>
      </c>
    </row>
    <row r="6" spans="1:5">
      <c r="A6" s="293"/>
      <c r="B6" s="27" t="s">
        <v>1592</v>
      </c>
      <c r="C6" s="32">
        <v>1.8</v>
      </c>
    </row>
    <row r="7" spans="1:5">
      <c r="A7" s="293"/>
      <c r="B7" s="27" t="s">
        <v>1593</v>
      </c>
      <c r="C7" s="32">
        <v>2</v>
      </c>
    </row>
    <row r="8" spans="1:5" ht="15.95" thickBot="1">
      <c r="A8" s="301"/>
      <c r="B8" s="7" t="s">
        <v>1578</v>
      </c>
      <c r="C8" s="12">
        <v>0</v>
      </c>
    </row>
    <row r="9" spans="1:5" ht="15.95" thickBot="1">
      <c r="A9" s="301"/>
    </row>
    <row r="10" spans="1:5" ht="15.95" thickBot="1">
      <c r="A10" s="10"/>
    </row>
  </sheetData>
  <autoFilter ref="B2:C2" xr:uid="{00000000-0001-0000-0A00-000000000000}">
    <sortState xmlns:xlrd2="http://schemas.microsoft.com/office/spreadsheetml/2017/richdata2" ref="B3:C8">
      <sortCondition descending="1" ref="C2"/>
    </sortState>
  </autoFilter>
  <sortState xmlns:xlrd2="http://schemas.microsoft.com/office/spreadsheetml/2017/richdata2" ref="B3:C7">
    <sortCondition ref="C3:C7"/>
  </sortState>
  <mergeCells count="2">
    <mergeCell ref="A3:A9"/>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D6E88-BEE7-4536-B53C-ED8DF8EB1BBC}">
  <sheetPr codeName="Feuil30"/>
  <dimension ref="A1:L190"/>
  <sheetViews>
    <sheetView zoomScale="85" zoomScaleNormal="85" workbookViewId="0">
      <selection activeCell="H9" sqref="H9"/>
    </sheetView>
  </sheetViews>
  <sheetFormatPr defaultColWidth="11" defaultRowHeight="15.6"/>
  <cols>
    <col min="1" max="8" width="11" style="86"/>
    <col min="9" max="9" width="16.625" style="86" bestFit="1" customWidth="1"/>
    <col min="10" max="16384" width="11" style="86"/>
  </cols>
  <sheetData>
    <row r="1" spans="1:12">
      <c r="A1" s="305" t="s">
        <v>1594</v>
      </c>
      <c r="B1" s="305"/>
      <c r="C1" s="305"/>
      <c r="D1" s="305"/>
      <c r="E1" s="305"/>
      <c r="F1" s="305" t="s">
        <v>1595</v>
      </c>
      <c r="G1" s="305"/>
      <c r="H1" s="305"/>
      <c r="I1" s="305"/>
      <c r="J1" s="305"/>
    </row>
    <row r="2" spans="1:12">
      <c r="A2" s="86">
        <f>COUNTA(A5:A27)</f>
        <v>23</v>
      </c>
      <c r="B2" s="86">
        <f>COUNTA(B5:B28)</f>
        <v>6</v>
      </c>
      <c r="C2" s="86">
        <f>COUNTA(C5:C29)</f>
        <v>15</v>
      </c>
      <c r="D2" s="86">
        <f t="shared" ref="D2:J2" si="0">COUNTA(D5:D28)</f>
        <v>24</v>
      </c>
      <c r="E2" s="86">
        <f t="shared" si="0"/>
        <v>1</v>
      </c>
      <c r="F2" s="86">
        <f t="shared" si="0"/>
        <v>24</v>
      </c>
      <c r="G2" s="86">
        <f>COUNTA(G5:G64)</f>
        <v>60</v>
      </c>
      <c r="H2" s="86">
        <f>COUNTA(H5:H23)</f>
        <v>19</v>
      </c>
      <c r="I2" s="86">
        <f>COUNTA(I5:I27)</f>
        <v>23</v>
      </c>
      <c r="J2" s="86">
        <f t="shared" si="0"/>
        <v>24</v>
      </c>
      <c r="K2" s="86">
        <f>COUNTA(K5:K26)</f>
        <v>4</v>
      </c>
      <c r="L2" s="86">
        <f>COUNTA(L5:L18)</f>
        <v>14</v>
      </c>
    </row>
    <row r="3" spans="1:12" ht="15.95" customHeight="1">
      <c r="A3" s="86" t="s">
        <v>1596</v>
      </c>
      <c r="B3" s="86" t="s">
        <v>1597</v>
      </c>
      <c r="C3" s="86" t="s">
        <v>1598</v>
      </c>
      <c r="D3" s="86" t="s">
        <v>1599</v>
      </c>
      <c r="E3" s="86" t="s">
        <v>1600</v>
      </c>
      <c r="F3" s="86" t="s">
        <v>1601</v>
      </c>
      <c r="G3" s="86" t="s">
        <v>1602</v>
      </c>
      <c r="H3" s="86" t="s">
        <v>1603</v>
      </c>
      <c r="I3" s="86" t="s">
        <v>1604</v>
      </c>
      <c r="J3" s="86" t="s">
        <v>1605</v>
      </c>
      <c r="K3" s="86" t="s">
        <v>1606</v>
      </c>
      <c r="L3" s="86" t="s">
        <v>1607</v>
      </c>
    </row>
    <row r="4" spans="1:12" ht="15.95" customHeight="1"/>
    <row r="5" spans="1:12">
      <c r="A5" s="86" t="s">
        <v>1608</v>
      </c>
      <c r="B5" s="86" t="s">
        <v>1609</v>
      </c>
      <c r="C5" s="86" t="s">
        <v>1610</v>
      </c>
      <c r="D5" s="86" t="s">
        <v>1608</v>
      </c>
      <c r="E5" s="86" t="s">
        <v>1611</v>
      </c>
      <c r="F5" s="86" t="s">
        <v>1608</v>
      </c>
      <c r="G5" s="86" t="s">
        <v>1608</v>
      </c>
      <c r="H5" s="86" t="s">
        <v>1609</v>
      </c>
      <c r="I5" s="86" t="s">
        <v>1610</v>
      </c>
      <c r="J5" s="86" t="s">
        <v>1608</v>
      </c>
      <c r="K5" s="86" t="s">
        <v>1611</v>
      </c>
      <c r="L5" s="86" t="s">
        <v>1612</v>
      </c>
    </row>
    <row r="6" spans="1:12">
      <c r="A6" s="86" t="s">
        <v>1613</v>
      </c>
      <c r="B6" s="86" t="s">
        <v>1614</v>
      </c>
      <c r="C6" s="86" t="s">
        <v>1615</v>
      </c>
      <c r="D6" s="86" t="s">
        <v>1613</v>
      </c>
      <c r="F6" s="86" t="s">
        <v>1613</v>
      </c>
      <c r="G6" s="86" t="s">
        <v>1613</v>
      </c>
      <c r="H6" s="86" t="s">
        <v>1614</v>
      </c>
      <c r="I6" s="86" t="s">
        <v>1616</v>
      </c>
      <c r="J6" s="86" t="s">
        <v>1613</v>
      </c>
      <c r="K6" s="86" t="s">
        <v>1617</v>
      </c>
      <c r="L6" s="86" t="s">
        <v>1618</v>
      </c>
    </row>
    <row r="7" spans="1:12">
      <c r="A7" s="86" t="s">
        <v>1619</v>
      </c>
      <c r="B7" s="86" t="s">
        <v>1620</v>
      </c>
      <c r="C7" s="86" t="s">
        <v>1616</v>
      </c>
      <c r="D7" s="86" t="s">
        <v>1619</v>
      </c>
      <c r="F7" s="86" t="s">
        <v>1619</v>
      </c>
      <c r="G7" s="86" t="s">
        <v>1619</v>
      </c>
      <c r="H7" s="86" t="s">
        <v>1621</v>
      </c>
      <c r="I7" s="86" t="s">
        <v>1622</v>
      </c>
      <c r="J7" s="86" t="s">
        <v>1619</v>
      </c>
      <c r="K7" s="86" t="s">
        <v>1623</v>
      </c>
      <c r="L7" s="86" t="s">
        <v>1624</v>
      </c>
    </row>
    <row r="8" spans="1:12">
      <c r="A8" s="86" t="s">
        <v>1625</v>
      </c>
      <c r="B8" s="86" t="s">
        <v>1626</v>
      </c>
      <c r="C8" s="86" t="s">
        <v>1622</v>
      </c>
      <c r="D8" s="86" t="s">
        <v>1625</v>
      </c>
      <c r="F8" s="86" t="s">
        <v>1625</v>
      </c>
      <c r="G8" s="86" t="s">
        <v>1625</v>
      </c>
      <c r="H8" s="86" t="s">
        <v>1620</v>
      </c>
      <c r="I8" s="86" t="s">
        <v>1627</v>
      </c>
      <c r="J8" s="86" t="s">
        <v>1625</v>
      </c>
      <c r="K8" s="86" t="s">
        <v>1628</v>
      </c>
      <c r="L8" s="86" t="s">
        <v>1629</v>
      </c>
    </row>
    <row r="9" spans="1:12">
      <c r="A9" s="86" t="s">
        <v>1630</v>
      </c>
      <c r="B9" s="86" t="s">
        <v>1631</v>
      </c>
      <c r="C9" s="86" t="s">
        <v>1627</v>
      </c>
      <c r="D9" s="86" t="s">
        <v>1630</v>
      </c>
      <c r="F9" s="86" t="s">
        <v>1630</v>
      </c>
      <c r="G9" s="86" t="s">
        <v>1630</v>
      </c>
      <c r="H9" s="86" t="s">
        <v>1626</v>
      </c>
      <c r="I9" s="86" t="s">
        <v>1632</v>
      </c>
      <c r="J9" s="86" t="s">
        <v>1630</v>
      </c>
      <c r="L9" s="86" t="s">
        <v>1633</v>
      </c>
    </row>
    <row r="10" spans="1:12">
      <c r="A10" s="86" t="s">
        <v>1634</v>
      </c>
      <c r="B10" s="86" t="s">
        <v>1635</v>
      </c>
      <c r="C10" s="86" t="s">
        <v>1636</v>
      </c>
      <c r="D10" s="86" t="s">
        <v>1634</v>
      </c>
      <c r="F10" s="86" t="s">
        <v>1634</v>
      </c>
      <c r="G10" s="86" t="s">
        <v>1634</v>
      </c>
      <c r="H10" s="86" t="s">
        <v>1631</v>
      </c>
      <c r="I10" s="86" t="s">
        <v>1637</v>
      </c>
      <c r="J10" s="86" t="s">
        <v>1634</v>
      </c>
      <c r="L10" s="86" t="s">
        <v>1638</v>
      </c>
    </row>
    <row r="11" spans="1:12">
      <c r="A11" s="86" t="s">
        <v>1639</v>
      </c>
      <c r="C11" s="86" t="s">
        <v>1640</v>
      </c>
      <c r="D11" s="86" t="s">
        <v>1639</v>
      </c>
      <c r="F11" s="86" t="s">
        <v>1639</v>
      </c>
      <c r="G11" s="86" t="s">
        <v>1639</v>
      </c>
      <c r="H11" s="86" t="s">
        <v>1635</v>
      </c>
      <c r="I11" s="86" t="s">
        <v>1641</v>
      </c>
      <c r="J11" s="86" t="s">
        <v>1639</v>
      </c>
      <c r="L11" s="86" t="s">
        <v>1642</v>
      </c>
    </row>
    <row r="12" spans="1:12">
      <c r="A12" s="86" t="s">
        <v>1643</v>
      </c>
      <c r="C12" s="86" t="s">
        <v>1644</v>
      </c>
      <c r="D12" s="86" t="s">
        <v>1643</v>
      </c>
      <c r="F12" s="86" t="s">
        <v>1643</v>
      </c>
      <c r="G12" s="86" t="s">
        <v>1643</v>
      </c>
      <c r="H12" s="86" t="s">
        <v>1645</v>
      </c>
      <c r="I12" s="86" t="s">
        <v>1646</v>
      </c>
      <c r="J12" s="86" t="s">
        <v>1643</v>
      </c>
      <c r="L12" s="86" t="s">
        <v>1647</v>
      </c>
    </row>
    <row r="13" spans="1:12">
      <c r="A13" s="86" t="s">
        <v>1648</v>
      </c>
      <c r="C13" s="86" t="s">
        <v>1649</v>
      </c>
      <c r="D13" s="86" t="s">
        <v>1648</v>
      </c>
      <c r="F13" s="86" t="s">
        <v>1648</v>
      </c>
      <c r="G13" s="86" t="s">
        <v>1648</v>
      </c>
      <c r="H13" s="86" t="s">
        <v>1650</v>
      </c>
      <c r="I13" s="86" t="s">
        <v>1651</v>
      </c>
      <c r="J13" s="86" t="s">
        <v>1648</v>
      </c>
      <c r="L13" s="86" t="s">
        <v>1652</v>
      </c>
    </row>
    <row r="14" spans="1:12">
      <c r="A14" s="86" t="s">
        <v>1653</v>
      </c>
      <c r="C14" s="86" t="s">
        <v>1654</v>
      </c>
      <c r="D14" s="86" t="s">
        <v>1653</v>
      </c>
      <c r="F14" s="86" t="s">
        <v>1653</v>
      </c>
      <c r="G14" s="86" t="s">
        <v>1653</v>
      </c>
      <c r="H14" s="86" t="s">
        <v>1655</v>
      </c>
      <c r="I14" s="86" t="s">
        <v>1656</v>
      </c>
      <c r="J14" s="86" t="s">
        <v>1653</v>
      </c>
      <c r="L14" s="86" t="s">
        <v>1657</v>
      </c>
    </row>
    <row r="15" spans="1:12">
      <c r="A15" s="86" t="s">
        <v>1658</v>
      </c>
      <c r="C15" s="86" t="s">
        <v>1659</v>
      </c>
      <c r="D15" s="86" t="s">
        <v>1658</v>
      </c>
      <c r="F15" s="86" t="s">
        <v>1658</v>
      </c>
      <c r="G15" s="86" t="s">
        <v>1658</v>
      </c>
      <c r="H15" s="86" t="s">
        <v>1660</v>
      </c>
      <c r="I15" s="86" t="s">
        <v>1661</v>
      </c>
      <c r="J15" s="86" t="s">
        <v>1658</v>
      </c>
      <c r="L15" s="86" t="s">
        <v>1662</v>
      </c>
    </row>
    <row r="16" spans="1:12">
      <c r="A16" s="86" t="s">
        <v>1663</v>
      </c>
      <c r="C16" s="86" t="s">
        <v>1664</v>
      </c>
      <c r="D16" s="86" t="s">
        <v>1663</v>
      </c>
      <c r="F16" s="86" t="s">
        <v>1663</v>
      </c>
      <c r="G16" s="86" t="s">
        <v>1663</v>
      </c>
      <c r="H16" s="86" t="s">
        <v>1665</v>
      </c>
      <c r="I16" s="86" t="s">
        <v>1666</v>
      </c>
      <c r="J16" s="86" t="s">
        <v>1663</v>
      </c>
      <c r="L16" s="86" t="s">
        <v>1667</v>
      </c>
    </row>
    <row r="17" spans="1:12">
      <c r="A17" s="86" t="s">
        <v>1668</v>
      </c>
      <c r="C17" s="86" t="s">
        <v>1669</v>
      </c>
      <c r="D17" s="86" t="s">
        <v>1668</v>
      </c>
      <c r="F17" s="86" t="s">
        <v>1668</v>
      </c>
      <c r="G17" s="86" t="s">
        <v>1668</v>
      </c>
      <c r="H17" s="86" t="s">
        <v>1670</v>
      </c>
      <c r="I17" s="86" t="s">
        <v>1671</v>
      </c>
      <c r="J17" s="86" t="s">
        <v>1668</v>
      </c>
      <c r="L17" s="86" t="s">
        <v>1672</v>
      </c>
    </row>
    <row r="18" spans="1:12">
      <c r="A18" s="86" t="s">
        <v>1673</v>
      </c>
      <c r="C18" s="86" t="s">
        <v>1674</v>
      </c>
      <c r="D18" s="86" t="s">
        <v>1673</v>
      </c>
      <c r="F18" s="86" t="s">
        <v>1673</v>
      </c>
      <c r="G18" s="86" t="s">
        <v>1673</v>
      </c>
      <c r="H18" s="86" t="s">
        <v>1675</v>
      </c>
      <c r="I18" s="86" t="s">
        <v>1676</v>
      </c>
      <c r="J18" s="86" t="s">
        <v>1673</v>
      </c>
      <c r="L18" s="86" t="s">
        <v>1677</v>
      </c>
    </row>
    <row r="19" spans="1:12">
      <c r="A19" s="86" t="s">
        <v>1678</v>
      </c>
      <c r="C19" s="86" t="s">
        <v>1679</v>
      </c>
      <c r="D19" s="86" t="s">
        <v>1678</v>
      </c>
      <c r="F19" s="86" t="s">
        <v>1678</v>
      </c>
      <c r="G19" s="86" t="s">
        <v>1678</v>
      </c>
      <c r="H19" s="86" t="s">
        <v>1680</v>
      </c>
      <c r="I19" s="86" t="s">
        <v>1681</v>
      </c>
      <c r="J19" s="86" t="s">
        <v>1678</v>
      </c>
      <c r="L19" s="86" t="s">
        <v>1682</v>
      </c>
    </row>
    <row r="20" spans="1:12">
      <c r="A20" s="86" t="s">
        <v>1683</v>
      </c>
      <c r="D20" s="86" t="s">
        <v>1683</v>
      </c>
      <c r="F20" s="86" t="s">
        <v>1683</v>
      </c>
      <c r="G20" s="86" t="s">
        <v>1683</v>
      </c>
      <c r="H20" s="86" t="s">
        <v>1684</v>
      </c>
      <c r="I20" s="86" t="s">
        <v>1685</v>
      </c>
      <c r="J20" s="86" t="s">
        <v>1683</v>
      </c>
      <c r="L20" s="86" t="s">
        <v>1686</v>
      </c>
    </row>
    <row r="21" spans="1:12">
      <c r="A21" s="86" t="s">
        <v>1687</v>
      </c>
      <c r="D21" s="86" t="s">
        <v>1687</v>
      </c>
      <c r="F21" s="86" t="s">
        <v>1687</v>
      </c>
      <c r="G21" s="86" t="s">
        <v>1687</v>
      </c>
      <c r="H21" s="86" t="s">
        <v>1688</v>
      </c>
      <c r="I21" s="86" t="s">
        <v>1689</v>
      </c>
      <c r="J21" s="86" t="s">
        <v>1687</v>
      </c>
      <c r="L21" s="86" t="s">
        <v>1690</v>
      </c>
    </row>
    <row r="22" spans="1:12">
      <c r="A22" s="86" t="s">
        <v>1691</v>
      </c>
      <c r="D22" s="86" t="s">
        <v>1691</v>
      </c>
      <c r="F22" s="86" t="s">
        <v>1691</v>
      </c>
      <c r="G22" s="86" t="s">
        <v>1691</v>
      </c>
      <c r="H22" s="86" t="s">
        <v>1692</v>
      </c>
      <c r="I22" s="86" t="s">
        <v>1693</v>
      </c>
      <c r="J22" s="86" t="s">
        <v>1691</v>
      </c>
      <c r="L22" s="86" t="s">
        <v>1694</v>
      </c>
    </row>
    <row r="23" spans="1:12">
      <c r="A23" s="86" t="s">
        <v>1695</v>
      </c>
      <c r="D23" s="86" t="s">
        <v>1695</v>
      </c>
      <c r="F23" s="86" t="s">
        <v>1695</v>
      </c>
      <c r="G23" s="86" t="s">
        <v>1695</v>
      </c>
      <c r="H23" s="86" t="s">
        <v>1696</v>
      </c>
      <c r="I23" s="86" t="s">
        <v>1697</v>
      </c>
      <c r="J23" s="86" t="s">
        <v>1695</v>
      </c>
      <c r="L23" s="86" t="s">
        <v>1698</v>
      </c>
    </row>
    <row r="24" spans="1:12">
      <c r="A24" s="86" t="s">
        <v>1699</v>
      </c>
      <c r="D24" s="86" t="s">
        <v>1699</v>
      </c>
      <c r="F24" s="86" t="s">
        <v>1699</v>
      </c>
      <c r="G24" s="86" t="s">
        <v>1699</v>
      </c>
      <c r="H24" s="86" t="s">
        <v>1700</v>
      </c>
      <c r="I24" s="86" t="s">
        <v>1701</v>
      </c>
      <c r="J24" s="86" t="s">
        <v>1699</v>
      </c>
      <c r="L24" s="86" t="s">
        <v>1702</v>
      </c>
    </row>
    <row r="25" spans="1:12">
      <c r="A25" s="86" t="s">
        <v>1703</v>
      </c>
      <c r="D25" s="86" t="s">
        <v>1703</v>
      </c>
      <c r="F25" s="86" t="s">
        <v>1703</v>
      </c>
      <c r="G25" s="86" t="s">
        <v>1703</v>
      </c>
      <c r="H25" s="86" t="s">
        <v>1704</v>
      </c>
      <c r="I25" s="86" t="s">
        <v>1636</v>
      </c>
      <c r="J25" s="86" t="s">
        <v>1703</v>
      </c>
      <c r="L25" s="86" t="s">
        <v>1705</v>
      </c>
    </row>
    <row r="26" spans="1:12">
      <c r="A26" s="86" t="s">
        <v>1706</v>
      </c>
      <c r="D26" s="86" t="s">
        <v>1706</v>
      </c>
      <c r="F26" s="86" t="s">
        <v>1706</v>
      </c>
      <c r="G26" s="86" t="s">
        <v>1706</v>
      </c>
      <c r="H26" s="86" t="s">
        <v>1707</v>
      </c>
      <c r="I26" s="86" t="s">
        <v>1640</v>
      </c>
      <c r="J26" s="86" t="s">
        <v>1706</v>
      </c>
      <c r="L26" s="86" t="s">
        <v>1708</v>
      </c>
    </row>
    <row r="27" spans="1:12">
      <c r="A27" s="86" t="s">
        <v>1709</v>
      </c>
      <c r="D27" s="86" t="s">
        <v>1709</v>
      </c>
      <c r="F27" s="86" t="s">
        <v>1709</v>
      </c>
      <c r="G27" s="86" t="s">
        <v>1709</v>
      </c>
      <c r="H27" s="86" t="s">
        <v>1710</v>
      </c>
      <c r="I27" s="86" t="s">
        <v>1644</v>
      </c>
      <c r="J27" s="86" t="s">
        <v>1709</v>
      </c>
      <c r="L27" s="86" t="s">
        <v>1711</v>
      </c>
    </row>
    <row r="28" spans="1:12">
      <c r="D28" s="86" t="s">
        <v>1609</v>
      </c>
      <c r="F28" s="86" t="s">
        <v>1712</v>
      </c>
      <c r="G28" s="86" t="s">
        <v>1712</v>
      </c>
      <c r="H28" s="86" t="s">
        <v>1713</v>
      </c>
      <c r="I28" s="86" t="s">
        <v>1649</v>
      </c>
      <c r="J28" s="86" t="s">
        <v>1712</v>
      </c>
      <c r="L28" s="86" t="s">
        <v>1714</v>
      </c>
    </row>
    <row r="29" spans="1:12">
      <c r="D29" s="86" t="s">
        <v>1614</v>
      </c>
      <c r="F29" s="86" t="s">
        <v>1715</v>
      </c>
      <c r="G29" s="86" t="s">
        <v>1715</v>
      </c>
      <c r="H29" s="86" t="s">
        <v>1716</v>
      </c>
      <c r="I29" s="86" t="s">
        <v>1654</v>
      </c>
      <c r="J29" s="86" t="s">
        <v>1715</v>
      </c>
      <c r="L29" s="86" t="s">
        <v>1717</v>
      </c>
    </row>
    <row r="30" spans="1:12">
      <c r="D30" s="86" t="s">
        <v>1620</v>
      </c>
      <c r="F30" s="86" t="s">
        <v>1718</v>
      </c>
      <c r="G30" s="86" t="s">
        <v>1718</v>
      </c>
      <c r="H30" s="86" t="s">
        <v>1719</v>
      </c>
      <c r="I30" s="86" t="s">
        <v>1659</v>
      </c>
      <c r="J30" s="86" t="s">
        <v>1718</v>
      </c>
      <c r="L30" s="86" t="s">
        <v>1720</v>
      </c>
    </row>
    <row r="31" spans="1:12">
      <c r="D31" s="86" t="s">
        <v>1626</v>
      </c>
      <c r="F31" s="86" t="s">
        <v>1721</v>
      </c>
      <c r="G31" s="86" t="s">
        <v>1721</v>
      </c>
      <c r="H31" s="86" t="s">
        <v>1722</v>
      </c>
      <c r="I31" s="86" t="s">
        <v>1664</v>
      </c>
      <c r="J31" s="86" t="s">
        <v>1721</v>
      </c>
      <c r="L31" s="86" t="s">
        <v>1723</v>
      </c>
    </row>
    <row r="32" spans="1:12">
      <c r="D32" s="86" t="s">
        <v>1631</v>
      </c>
      <c r="F32" s="86" t="s">
        <v>1724</v>
      </c>
      <c r="G32" s="86" t="s">
        <v>1724</v>
      </c>
      <c r="H32" s="86" t="s">
        <v>1725</v>
      </c>
      <c r="I32" s="86" t="s">
        <v>1669</v>
      </c>
      <c r="J32" s="86" t="s">
        <v>1724</v>
      </c>
      <c r="L32" s="86" t="s">
        <v>1726</v>
      </c>
    </row>
    <row r="33" spans="4:12">
      <c r="D33" s="86" t="s">
        <v>1635</v>
      </c>
      <c r="F33" s="86" t="s">
        <v>1727</v>
      </c>
      <c r="G33" s="86" t="s">
        <v>1727</v>
      </c>
      <c r="I33" s="86" t="s">
        <v>1674</v>
      </c>
      <c r="J33" s="86" t="s">
        <v>1727</v>
      </c>
      <c r="L33" s="86" t="s">
        <v>1728</v>
      </c>
    </row>
    <row r="34" spans="4:12">
      <c r="D34" s="86" t="s">
        <v>1610</v>
      </c>
      <c r="F34" s="86" t="s">
        <v>1729</v>
      </c>
      <c r="G34" s="86" t="s">
        <v>1729</v>
      </c>
      <c r="I34" s="86" t="s">
        <v>1679</v>
      </c>
      <c r="J34" s="86" t="s">
        <v>1729</v>
      </c>
      <c r="L34" s="86" t="s">
        <v>1730</v>
      </c>
    </row>
    <row r="35" spans="4:12">
      <c r="D35" s="86" t="s">
        <v>1616</v>
      </c>
      <c r="F35" s="86" t="s">
        <v>1731</v>
      </c>
      <c r="G35" s="86" t="s">
        <v>1731</v>
      </c>
      <c r="I35" s="86" t="s">
        <v>1732</v>
      </c>
      <c r="J35" s="86" t="s">
        <v>1731</v>
      </c>
      <c r="L35" s="86" t="s">
        <v>1733</v>
      </c>
    </row>
    <row r="36" spans="4:12">
      <c r="D36" s="86" t="s">
        <v>1622</v>
      </c>
      <c r="F36" s="86" t="s">
        <v>1734</v>
      </c>
      <c r="G36" s="86" t="s">
        <v>1734</v>
      </c>
      <c r="I36" s="86" t="s">
        <v>1735</v>
      </c>
      <c r="J36" s="86" t="s">
        <v>1734</v>
      </c>
      <c r="L36" s="86" t="s">
        <v>1736</v>
      </c>
    </row>
    <row r="37" spans="4:12">
      <c r="D37" s="86" t="s">
        <v>1627</v>
      </c>
      <c r="F37" s="86" t="s">
        <v>1737</v>
      </c>
      <c r="G37" s="86" t="s">
        <v>1737</v>
      </c>
      <c r="I37" s="86" t="s">
        <v>1738</v>
      </c>
      <c r="J37" s="86" t="s">
        <v>1737</v>
      </c>
      <c r="L37" s="86" t="s">
        <v>1739</v>
      </c>
    </row>
    <row r="38" spans="4:12">
      <c r="D38" s="86" t="s">
        <v>1636</v>
      </c>
      <c r="F38" s="86" t="s">
        <v>1740</v>
      </c>
      <c r="G38" s="86" t="s">
        <v>1740</v>
      </c>
      <c r="I38" s="86" t="s">
        <v>1741</v>
      </c>
      <c r="J38" s="86" t="s">
        <v>1740</v>
      </c>
      <c r="L38" s="86" t="s">
        <v>1742</v>
      </c>
    </row>
    <row r="39" spans="4:12">
      <c r="D39" s="86" t="s">
        <v>1640</v>
      </c>
      <c r="F39" s="86" t="s">
        <v>1743</v>
      </c>
      <c r="G39" s="86" t="s">
        <v>1743</v>
      </c>
      <c r="I39" s="86" t="s">
        <v>1744</v>
      </c>
      <c r="J39" s="86" t="s">
        <v>1743</v>
      </c>
      <c r="L39" s="86" t="s">
        <v>1745</v>
      </c>
    </row>
    <row r="40" spans="4:12">
      <c r="D40" s="86" t="s">
        <v>1644</v>
      </c>
      <c r="F40" s="86" t="s">
        <v>1746</v>
      </c>
      <c r="G40" s="86" t="s">
        <v>1746</v>
      </c>
      <c r="I40" s="86" t="s">
        <v>1747</v>
      </c>
      <c r="J40" s="86" t="s">
        <v>1746</v>
      </c>
      <c r="L40" s="86" t="s">
        <v>1748</v>
      </c>
    </row>
    <row r="41" spans="4:12">
      <c r="D41" s="86" t="s">
        <v>1649</v>
      </c>
      <c r="F41" s="86" t="s">
        <v>1749</v>
      </c>
      <c r="G41" s="86" t="s">
        <v>1749</v>
      </c>
      <c r="I41" s="86" t="s">
        <v>1750</v>
      </c>
      <c r="J41" s="86" t="s">
        <v>1749</v>
      </c>
    </row>
    <row r="42" spans="4:12">
      <c r="D42" s="86" t="s">
        <v>1654</v>
      </c>
      <c r="F42" s="86" t="s">
        <v>1751</v>
      </c>
      <c r="G42" s="86" t="s">
        <v>1751</v>
      </c>
      <c r="I42" s="86" t="s">
        <v>1752</v>
      </c>
      <c r="J42" s="86" t="s">
        <v>1751</v>
      </c>
    </row>
    <row r="43" spans="4:12">
      <c r="D43" s="86" t="s">
        <v>1659</v>
      </c>
      <c r="F43" s="86" t="s">
        <v>1753</v>
      </c>
      <c r="G43" s="86" t="s">
        <v>1753</v>
      </c>
      <c r="I43" s="86" t="s">
        <v>1754</v>
      </c>
      <c r="J43" s="86" t="s">
        <v>1753</v>
      </c>
    </row>
    <row r="44" spans="4:12">
      <c r="D44" s="86" t="s">
        <v>1664</v>
      </c>
      <c r="F44" s="86" t="s">
        <v>1755</v>
      </c>
      <c r="G44" s="86" t="s">
        <v>1755</v>
      </c>
      <c r="I44" s="86" t="s">
        <v>1756</v>
      </c>
      <c r="J44" s="86" t="s">
        <v>1755</v>
      </c>
    </row>
    <row r="45" spans="4:12">
      <c r="D45" s="86" t="s">
        <v>1669</v>
      </c>
      <c r="F45" s="86" t="s">
        <v>1757</v>
      </c>
      <c r="G45" s="86" t="s">
        <v>1757</v>
      </c>
      <c r="I45" s="86" t="s">
        <v>1758</v>
      </c>
      <c r="J45" s="86" t="s">
        <v>1757</v>
      </c>
    </row>
    <row r="46" spans="4:12">
      <c r="D46" s="86" t="s">
        <v>1674</v>
      </c>
      <c r="F46" s="86" t="s">
        <v>1759</v>
      </c>
      <c r="G46" s="86" t="s">
        <v>1759</v>
      </c>
      <c r="I46" s="86" t="s">
        <v>1760</v>
      </c>
      <c r="J46" s="86" t="s">
        <v>1759</v>
      </c>
    </row>
    <row r="47" spans="4:12">
      <c r="D47" s="86" t="s">
        <v>1679</v>
      </c>
      <c r="F47" s="86" t="s">
        <v>1761</v>
      </c>
      <c r="G47" s="86" t="s">
        <v>1761</v>
      </c>
      <c r="J47" s="86" t="s">
        <v>1761</v>
      </c>
    </row>
    <row r="48" spans="4:12">
      <c r="D48" s="86" t="s">
        <v>1611</v>
      </c>
      <c r="F48" s="86" t="s">
        <v>1762</v>
      </c>
      <c r="G48" s="86" t="s">
        <v>1762</v>
      </c>
      <c r="J48" s="86" t="s">
        <v>1762</v>
      </c>
    </row>
    <row r="49" spans="6:10">
      <c r="F49" s="86" t="s">
        <v>1763</v>
      </c>
      <c r="G49" s="86" t="s">
        <v>1763</v>
      </c>
      <c r="J49" s="86" t="s">
        <v>1763</v>
      </c>
    </row>
    <row r="50" spans="6:10">
      <c r="F50" s="86" t="s">
        <v>1764</v>
      </c>
      <c r="G50" s="86" t="s">
        <v>1764</v>
      </c>
      <c r="J50" s="86" t="s">
        <v>1764</v>
      </c>
    </row>
    <row r="51" spans="6:10">
      <c r="F51" s="86" t="s">
        <v>1765</v>
      </c>
      <c r="G51" s="86" t="s">
        <v>1765</v>
      </c>
      <c r="J51" s="86" t="s">
        <v>1765</v>
      </c>
    </row>
    <row r="52" spans="6:10">
      <c r="F52" s="86" t="s">
        <v>1766</v>
      </c>
      <c r="G52" s="86" t="s">
        <v>1766</v>
      </c>
      <c r="J52" s="86" t="s">
        <v>1766</v>
      </c>
    </row>
    <row r="53" spans="6:10">
      <c r="F53" s="86" t="s">
        <v>1767</v>
      </c>
      <c r="G53" s="86" t="s">
        <v>1767</v>
      </c>
      <c r="J53" s="86" t="s">
        <v>1767</v>
      </c>
    </row>
    <row r="54" spans="6:10">
      <c r="F54" s="86" t="s">
        <v>1768</v>
      </c>
      <c r="G54" s="86" t="s">
        <v>1768</v>
      </c>
      <c r="J54" s="86" t="s">
        <v>1768</v>
      </c>
    </row>
    <row r="55" spans="6:10">
      <c r="F55" s="86" t="s">
        <v>1769</v>
      </c>
      <c r="G55" s="86" t="s">
        <v>1769</v>
      </c>
      <c r="J55" s="86" t="s">
        <v>1769</v>
      </c>
    </row>
    <row r="56" spans="6:10">
      <c r="F56" s="86" t="s">
        <v>1770</v>
      </c>
      <c r="G56" s="86" t="s">
        <v>1770</v>
      </c>
      <c r="J56" s="86" t="s">
        <v>1770</v>
      </c>
    </row>
    <row r="57" spans="6:10">
      <c r="F57" s="86" t="s">
        <v>1771</v>
      </c>
      <c r="G57" s="86" t="s">
        <v>1771</v>
      </c>
      <c r="J57" s="86" t="s">
        <v>1771</v>
      </c>
    </row>
    <row r="58" spans="6:10">
      <c r="F58" s="86" t="s">
        <v>1772</v>
      </c>
      <c r="G58" s="86" t="s">
        <v>1772</v>
      </c>
      <c r="J58" s="86" t="s">
        <v>1772</v>
      </c>
    </row>
    <row r="59" spans="6:10">
      <c r="F59" s="86" t="s">
        <v>1773</v>
      </c>
      <c r="G59" s="86" t="s">
        <v>1773</v>
      </c>
      <c r="J59" s="86" t="s">
        <v>1773</v>
      </c>
    </row>
    <row r="60" spans="6:10">
      <c r="F60" s="86" t="s">
        <v>1774</v>
      </c>
      <c r="G60" s="86" t="s">
        <v>1774</v>
      </c>
      <c r="J60" s="86" t="s">
        <v>1774</v>
      </c>
    </row>
    <row r="61" spans="6:10">
      <c r="F61" s="86" t="s">
        <v>1775</v>
      </c>
      <c r="G61" s="86" t="s">
        <v>1775</v>
      </c>
      <c r="J61" s="86" t="s">
        <v>1775</v>
      </c>
    </row>
    <row r="62" spans="6:10">
      <c r="F62" s="86" t="s">
        <v>1776</v>
      </c>
      <c r="G62" s="86" t="s">
        <v>1776</v>
      </c>
      <c r="J62" s="86" t="s">
        <v>1776</v>
      </c>
    </row>
    <row r="63" spans="6:10">
      <c r="F63" s="86" t="s">
        <v>1777</v>
      </c>
      <c r="G63" s="86" t="s">
        <v>1777</v>
      </c>
      <c r="J63" s="86" t="s">
        <v>1777</v>
      </c>
    </row>
    <row r="64" spans="6:10">
      <c r="F64" s="86" t="s">
        <v>1778</v>
      </c>
      <c r="G64" s="86" t="s">
        <v>1778</v>
      </c>
      <c r="J64" s="86" t="s">
        <v>1778</v>
      </c>
    </row>
    <row r="65" spans="6:10">
      <c r="F65" s="86" t="s">
        <v>1779</v>
      </c>
      <c r="G65" s="86" t="s">
        <v>1779</v>
      </c>
      <c r="J65" s="86" t="s">
        <v>1779</v>
      </c>
    </row>
    <row r="66" spans="6:10">
      <c r="F66" s="86" t="s">
        <v>1780</v>
      </c>
      <c r="G66" s="86" t="s">
        <v>1780</v>
      </c>
      <c r="J66" s="86" t="s">
        <v>1780</v>
      </c>
    </row>
    <row r="67" spans="6:10">
      <c r="F67" s="86" t="s">
        <v>1781</v>
      </c>
      <c r="G67" s="86" t="s">
        <v>1781</v>
      </c>
      <c r="J67" s="86" t="s">
        <v>1781</v>
      </c>
    </row>
    <row r="68" spans="6:10">
      <c r="F68" s="86" t="s">
        <v>1782</v>
      </c>
      <c r="G68" s="86" t="s">
        <v>1782</v>
      </c>
      <c r="J68" s="86" t="s">
        <v>1782</v>
      </c>
    </row>
    <row r="69" spans="6:10">
      <c r="F69" s="86" t="s">
        <v>1783</v>
      </c>
      <c r="G69" s="86" t="s">
        <v>1783</v>
      </c>
      <c r="J69" s="86" t="s">
        <v>1783</v>
      </c>
    </row>
    <row r="70" spans="6:10">
      <c r="F70" s="86" t="s">
        <v>1784</v>
      </c>
      <c r="G70" s="86" t="s">
        <v>1784</v>
      </c>
      <c r="J70" s="86" t="s">
        <v>1784</v>
      </c>
    </row>
    <row r="71" spans="6:10">
      <c r="F71" s="86" t="s">
        <v>1785</v>
      </c>
      <c r="G71" s="86" t="s">
        <v>1785</v>
      </c>
      <c r="J71" s="86" t="s">
        <v>1785</v>
      </c>
    </row>
    <row r="72" spans="6:10">
      <c r="F72" s="86" t="s">
        <v>1786</v>
      </c>
      <c r="G72" s="86" t="s">
        <v>1786</v>
      </c>
      <c r="J72" s="86" t="s">
        <v>1786</v>
      </c>
    </row>
    <row r="73" spans="6:10">
      <c r="F73" s="86" t="s">
        <v>1787</v>
      </c>
      <c r="G73" s="86" t="s">
        <v>1787</v>
      </c>
      <c r="J73" s="86" t="s">
        <v>1787</v>
      </c>
    </row>
    <row r="74" spans="6:10">
      <c r="F74" s="86" t="s">
        <v>1788</v>
      </c>
      <c r="G74" s="86" t="s">
        <v>1788</v>
      </c>
      <c r="J74" s="86" t="s">
        <v>1788</v>
      </c>
    </row>
    <row r="75" spans="6:10">
      <c r="F75" s="86" t="s">
        <v>1789</v>
      </c>
      <c r="G75" s="86" t="s">
        <v>1789</v>
      </c>
      <c r="J75" s="86" t="s">
        <v>1789</v>
      </c>
    </row>
    <row r="76" spans="6:10">
      <c r="F76" s="86" t="s">
        <v>1790</v>
      </c>
      <c r="G76" s="86" t="s">
        <v>1790</v>
      </c>
      <c r="J76" s="86" t="s">
        <v>1790</v>
      </c>
    </row>
    <row r="77" spans="6:10">
      <c r="F77" s="86" t="s">
        <v>1791</v>
      </c>
      <c r="G77" s="86" t="s">
        <v>1791</v>
      </c>
      <c r="J77" s="86" t="s">
        <v>1791</v>
      </c>
    </row>
    <row r="78" spans="6:10">
      <c r="F78" s="86" t="s">
        <v>1792</v>
      </c>
      <c r="G78" s="86" t="s">
        <v>1792</v>
      </c>
      <c r="J78" s="86" t="s">
        <v>1792</v>
      </c>
    </row>
    <row r="79" spans="6:10">
      <c r="F79" s="86" t="s">
        <v>1793</v>
      </c>
      <c r="G79" s="86" t="s">
        <v>1793</v>
      </c>
      <c r="J79" s="86" t="s">
        <v>1793</v>
      </c>
    </row>
    <row r="80" spans="6:10">
      <c r="F80" s="86" t="s">
        <v>1794</v>
      </c>
      <c r="G80" s="86" t="s">
        <v>1794</v>
      </c>
      <c r="J80" s="86" t="s">
        <v>1794</v>
      </c>
    </row>
    <row r="81" spans="6:10">
      <c r="F81" s="86" t="s">
        <v>1795</v>
      </c>
      <c r="G81" s="86" t="s">
        <v>1795</v>
      </c>
      <c r="J81" s="86" t="s">
        <v>1795</v>
      </c>
    </row>
    <row r="82" spans="6:10">
      <c r="F82" s="86" t="s">
        <v>1796</v>
      </c>
      <c r="G82" s="86" t="s">
        <v>1796</v>
      </c>
      <c r="J82" s="86" t="s">
        <v>1796</v>
      </c>
    </row>
    <row r="83" spans="6:10">
      <c r="F83" s="86" t="s">
        <v>1797</v>
      </c>
      <c r="G83" s="86" t="s">
        <v>1797</v>
      </c>
      <c r="J83" s="86" t="s">
        <v>1797</v>
      </c>
    </row>
    <row r="84" spans="6:10">
      <c r="F84" s="86" t="s">
        <v>1609</v>
      </c>
      <c r="J84" s="86" t="s">
        <v>1609</v>
      </c>
    </row>
    <row r="85" spans="6:10">
      <c r="F85" s="86" t="s">
        <v>1614</v>
      </c>
      <c r="J85" s="86" t="s">
        <v>1614</v>
      </c>
    </row>
    <row r="86" spans="6:10">
      <c r="F86" s="86" t="s">
        <v>1620</v>
      </c>
      <c r="J86" s="86" t="s">
        <v>1620</v>
      </c>
    </row>
    <row r="87" spans="6:10">
      <c r="F87" s="86" t="s">
        <v>1626</v>
      </c>
      <c r="J87" s="86" t="s">
        <v>1626</v>
      </c>
    </row>
    <row r="88" spans="6:10">
      <c r="F88" s="86" t="s">
        <v>1631</v>
      </c>
      <c r="J88" s="86" t="s">
        <v>1631</v>
      </c>
    </row>
    <row r="89" spans="6:10">
      <c r="F89" s="86" t="s">
        <v>1635</v>
      </c>
      <c r="J89" s="86" t="s">
        <v>1635</v>
      </c>
    </row>
    <row r="90" spans="6:10">
      <c r="F90" s="86" t="s">
        <v>1645</v>
      </c>
      <c r="J90" s="86" t="s">
        <v>1645</v>
      </c>
    </row>
    <row r="91" spans="6:10">
      <c r="F91" s="86" t="s">
        <v>1650</v>
      </c>
      <c r="J91" s="86" t="s">
        <v>1650</v>
      </c>
    </row>
    <row r="92" spans="6:10">
      <c r="F92" s="86" t="s">
        <v>1655</v>
      </c>
      <c r="J92" s="86" t="s">
        <v>1655</v>
      </c>
    </row>
    <row r="93" spans="6:10">
      <c r="F93" s="86" t="s">
        <v>1660</v>
      </c>
      <c r="J93" s="86" t="s">
        <v>1660</v>
      </c>
    </row>
    <row r="94" spans="6:10">
      <c r="F94" s="86" t="s">
        <v>1665</v>
      </c>
      <c r="J94" s="86" t="s">
        <v>1665</v>
      </c>
    </row>
    <row r="95" spans="6:10">
      <c r="F95" s="86" t="s">
        <v>1670</v>
      </c>
      <c r="J95" s="86" t="s">
        <v>1670</v>
      </c>
    </row>
    <row r="96" spans="6:10">
      <c r="F96" s="86" t="s">
        <v>1675</v>
      </c>
      <c r="J96" s="86" t="s">
        <v>1675</v>
      </c>
    </row>
    <row r="97" spans="6:10">
      <c r="F97" s="86" t="s">
        <v>1680</v>
      </c>
      <c r="J97" s="86" t="s">
        <v>1680</v>
      </c>
    </row>
    <row r="98" spans="6:10">
      <c r="F98" s="86" t="s">
        <v>1684</v>
      </c>
      <c r="J98" s="86" t="s">
        <v>1684</v>
      </c>
    </row>
    <row r="99" spans="6:10">
      <c r="F99" s="86" t="s">
        <v>1688</v>
      </c>
      <c r="J99" s="86" t="s">
        <v>1688</v>
      </c>
    </row>
    <row r="100" spans="6:10">
      <c r="F100" s="86" t="s">
        <v>1696</v>
      </c>
      <c r="J100" s="86" t="s">
        <v>1696</v>
      </c>
    </row>
    <row r="101" spans="6:10">
      <c r="F101" s="86" t="s">
        <v>1700</v>
      </c>
      <c r="J101" s="86" t="s">
        <v>1700</v>
      </c>
    </row>
    <row r="102" spans="6:10">
      <c r="F102" s="86" t="s">
        <v>1704</v>
      </c>
      <c r="J102" s="86" t="s">
        <v>1704</v>
      </c>
    </row>
    <row r="103" spans="6:10">
      <c r="F103" s="86" t="s">
        <v>1707</v>
      </c>
      <c r="J103" s="86" t="s">
        <v>1707</v>
      </c>
    </row>
    <row r="104" spans="6:10">
      <c r="F104" s="86" t="s">
        <v>1710</v>
      </c>
      <c r="J104" s="86" t="s">
        <v>1710</v>
      </c>
    </row>
    <row r="105" spans="6:10">
      <c r="F105" s="86" t="s">
        <v>1713</v>
      </c>
      <c r="J105" s="86" t="s">
        <v>1713</v>
      </c>
    </row>
    <row r="106" spans="6:10">
      <c r="F106" s="86" t="s">
        <v>1716</v>
      </c>
      <c r="J106" s="86" t="s">
        <v>1716</v>
      </c>
    </row>
    <row r="107" spans="6:10">
      <c r="F107" s="86" t="s">
        <v>1719</v>
      </c>
      <c r="J107" s="86" t="s">
        <v>1719</v>
      </c>
    </row>
    <row r="108" spans="6:10">
      <c r="F108" s="86" t="s">
        <v>1722</v>
      </c>
      <c r="J108" s="86" t="s">
        <v>1722</v>
      </c>
    </row>
    <row r="109" spans="6:10">
      <c r="F109" s="86" t="s">
        <v>1725</v>
      </c>
      <c r="J109" s="86" t="s">
        <v>1725</v>
      </c>
    </row>
    <row r="110" spans="6:10">
      <c r="F110" s="146"/>
      <c r="J110" s="86" t="s">
        <v>1610</v>
      </c>
    </row>
    <row r="111" spans="6:10">
      <c r="F111" s="146"/>
      <c r="J111" s="86" t="s">
        <v>1616</v>
      </c>
    </row>
    <row r="112" spans="6:10">
      <c r="F112" s="146"/>
      <c r="J112" s="86" t="s">
        <v>1622</v>
      </c>
    </row>
    <row r="113" spans="6:10">
      <c r="F113" s="146"/>
      <c r="J113" s="86" t="s">
        <v>1627</v>
      </c>
    </row>
    <row r="114" spans="6:10">
      <c r="F114" s="146"/>
      <c r="J114" s="86" t="s">
        <v>1632</v>
      </c>
    </row>
    <row r="115" spans="6:10">
      <c r="J115" s="86" t="s">
        <v>1637</v>
      </c>
    </row>
    <row r="116" spans="6:10">
      <c r="J116" s="86" t="s">
        <v>1641</v>
      </c>
    </row>
    <row r="117" spans="6:10">
      <c r="J117" s="86" t="s">
        <v>1646</v>
      </c>
    </row>
    <row r="118" spans="6:10">
      <c r="J118" s="86" t="s">
        <v>1651</v>
      </c>
    </row>
    <row r="119" spans="6:10">
      <c r="J119" s="86" t="s">
        <v>1656</v>
      </c>
    </row>
    <row r="120" spans="6:10">
      <c r="J120" s="86" t="s">
        <v>1661</v>
      </c>
    </row>
    <row r="121" spans="6:10">
      <c r="J121" s="86" t="s">
        <v>1666</v>
      </c>
    </row>
    <row r="122" spans="6:10">
      <c r="J122" s="86" t="s">
        <v>1671</v>
      </c>
    </row>
    <row r="123" spans="6:10">
      <c r="J123" s="86" t="s">
        <v>1676</v>
      </c>
    </row>
    <row r="124" spans="6:10">
      <c r="J124" s="86" t="s">
        <v>1681</v>
      </c>
    </row>
    <row r="125" spans="6:10">
      <c r="J125" s="86" t="s">
        <v>1685</v>
      </c>
    </row>
    <row r="126" spans="6:10">
      <c r="J126" s="86" t="s">
        <v>1689</v>
      </c>
    </row>
    <row r="127" spans="6:10">
      <c r="J127" s="86" t="s">
        <v>1693</v>
      </c>
    </row>
    <row r="128" spans="6:10">
      <c r="J128" s="86" t="s">
        <v>1697</v>
      </c>
    </row>
    <row r="129" spans="10:10">
      <c r="J129" s="86" t="s">
        <v>1701</v>
      </c>
    </row>
    <row r="130" spans="10:10">
      <c r="J130" s="86" t="s">
        <v>1636</v>
      </c>
    </row>
    <row r="131" spans="10:10">
      <c r="J131" s="86" t="s">
        <v>1640</v>
      </c>
    </row>
    <row r="132" spans="10:10">
      <c r="J132" s="86" t="s">
        <v>1644</v>
      </c>
    </row>
    <row r="133" spans="10:10">
      <c r="J133" s="86" t="s">
        <v>1649</v>
      </c>
    </row>
    <row r="134" spans="10:10">
      <c r="J134" s="86" t="s">
        <v>1654</v>
      </c>
    </row>
    <row r="135" spans="10:10">
      <c r="J135" s="86" t="s">
        <v>1659</v>
      </c>
    </row>
    <row r="136" spans="10:10">
      <c r="J136" s="86" t="s">
        <v>1664</v>
      </c>
    </row>
    <row r="137" spans="10:10">
      <c r="J137" s="86" t="s">
        <v>1669</v>
      </c>
    </row>
    <row r="138" spans="10:10">
      <c r="J138" s="86" t="s">
        <v>1674</v>
      </c>
    </row>
    <row r="139" spans="10:10">
      <c r="J139" s="86" t="s">
        <v>1679</v>
      </c>
    </row>
    <row r="140" spans="10:10">
      <c r="J140" s="86" t="s">
        <v>1732</v>
      </c>
    </row>
    <row r="141" spans="10:10">
      <c r="J141" s="86" t="s">
        <v>1735</v>
      </c>
    </row>
    <row r="142" spans="10:10">
      <c r="J142" s="86" t="s">
        <v>1738</v>
      </c>
    </row>
    <row r="143" spans="10:10">
      <c r="J143" s="86" t="s">
        <v>1741</v>
      </c>
    </row>
    <row r="144" spans="10:10">
      <c r="J144" s="86" t="s">
        <v>1744</v>
      </c>
    </row>
    <row r="145" spans="10:10">
      <c r="J145" s="86" t="s">
        <v>1747</v>
      </c>
    </row>
    <row r="146" spans="10:10">
      <c r="J146" s="86" t="s">
        <v>1750</v>
      </c>
    </row>
    <row r="147" spans="10:10">
      <c r="J147" s="86" t="s">
        <v>1752</v>
      </c>
    </row>
    <row r="148" spans="10:10">
      <c r="J148" s="86" t="s">
        <v>1754</v>
      </c>
    </row>
    <row r="149" spans="10:10">
      <c r="J149" s="86" t="s">
        <v>1756</v>
      </c>
    </row>
    <row r="150" spans="10:10">
      <c r="J150" s="86" t="s">
        <v>1758</v>
      </c>
    </row>
    <row r="151" spans="10:10">
      <c r="J151" s="86" t="s">
        <v>1760</v>
      </c>
    </row>
    <row r="152" spans="10:10">
      <c r="J152" s="86" t="s">
        <v>1611</v>
      </c>
    </row>
    <row r="153" spans="10:10">
      <c r="J153" s="86" t="s">
        <v>1617</v>
      </c>
    </row>
    <row r="154" spans="10:10">
      <c r="J154" s="86" t="s">
        <v>1623</v>
      </c>
    </row>
    <row r="155" spans="10:10">
      <c r="J155" s="86" t="s">
        <v>1628</v>
      </c>
    </row>
    <row r="156" spans="10:10">
      <c r="J156" s="86" t="s">
        <v>1612</v>
      </c>
    </row>
    <row r="157" spans="10:10">
      <c r="J157" s="86" t="s">
        <v>1618</v>
      </c>
    </row>
    <row r="158" spans="10:10">
      <c r="J158" s="86" t="s">
        <v>1624</v>
      </c>
    </row>
    <row r="159" spans="10:10">
      <c r="J159" s="86" t="s">
        <v>1629</v>
      </c>
    </row>
    <row r="160" spans="10:10">
      <c r="J160" s="86" t="s">
        <v>1633</v>
      </c>
    </row>
    <row r="161" spans="10:10">
      <c r="J161" s="86" t="s">
        <v>1798</v>
      </c>
    </row>
    <row r="162" spans="10:10">
      <c r="J162" s="86" t="s">
        <v>1647</v>
      </c>
    </row>
    <row r="163" spans="10:10">
      <c r="J163" s="86" t="s">
        <v>1652</v>
      </c>
    </row>
    <row r="164" spans="10:10">
      <c r="J164" s="86" t="s">
        <v>1657</v>
      </c>
    </row>
    <row r="165" spans="10:10">
      <c r="J165" s="86" t="s">
        <v>1662</v>
      </c>
    </row>
    <row r="166" spans="10:10">
      <c r="J166" s="86" t="s">
        <v>1667</v>
      </c>
    </row>
    <row r="167" spans="10:10">
      <c r="J167" s="86" t="s">
        <v>1672</v>
      </c>
    </row>
    <row r="168" spans="10:10">
      <c r="J168" s="86" t="s">
        <v>1677</v>
      </c>
    </row>
    <row r="169" spans="10:10">
      <c r="J169" s="86" t="s">
        <v>1682</v>
      </c>
    </row>
    <row r="170" spans="10:10">
      <c r="J170" s="86" t="s">
        <v>1686</v>
      </c>
    </row>
    <row r="171" spans="10:10">
      <c r="J171" s="86" t="s">
        <v>1690</v>
      </c>
    </row>
    <row r="172" spans="10:10">
      <c r="J172" s="86" t="s">
        <v>1694</v>
      </c>
    </row>
    <row r="173" spans="10:10">
      <c r="J173" s="86" t="s">
        <v>1698</v>
      </c>
    </row>
    <row r="174" spans="10:10">
      <c r="J174" s="86" t="s">
        <v>1702</v>
      </c>
    </row>
    <row r="175" spans="10:10">
      <c r="J175" s="86" t="s">
        <v>1705</v>
      </c>
    </row>
    <row r="176" spans="10:10">
      <c r="J176" s="86" t="s">
        <v>1708</v>
      </c>
    </row>
    <row r="177" spans="10:10">
      <c r="J177" s="86" t="s">
        <v>1711</v>
      </c>
    </row>
    <row r="178" spans="10:10">
      <c r="J178" s="86" t="s">
        <v>1714</v>
      </c>
    </row>
    <row r="179" spans="10:10">
      <c r="J179" s="86" t="s">
        <v>1717</v>
      </c>
    </row>
    <row r="180" spans="10:10">
      <c r="J180" s="86" t="s">
        <v>1720</v>
      </c>
    </row>
    <row r="181" spans="10:10">
      <c r="J181" s="86" t="s">
        <v>1723</v>
      </c>
    </row>
    <row r="182" spans="10:10">
      <c r="J182" s="86" t="s">
        <v>1726</v>
      </c>
    </row>
    <row r="183" spans="10:10">
      <c r="J183" s="86" t="s">
        <v>1728</v>
      </c>
    </row>
    <row r="184" spans="10:10">
      <c r="J184" s="86" t="s">
        <v>1730</v>
      </c>
    </row>
    <row r="185" spans="10:10">
      <c r="J185" s="86" t="s">
        <v>1733</v>
      </c>
    </row>
    <row r="186" spans="10:10">
      <c r="J186" s="86" t="s">
        <v>1736</v>
      </c>
    </row>
    <row r="187" spans="10:10">
      <c r="J187" s="86" t="s">
        <v>1739</v>
      </c>
    </row>
    <row r="188" spans="10:10">
      <c r="J188" s="86" t="s">
        <v>1742</v>
      </c>
    </row>
    <row r="189" spans="10:10">
      <c r="J189" s="86" t="s">
        <v>1745</v>
      </c>
    </row>
    <row r="190" spans="10:10">
      <c r="J190" s="86" t="s">
        <v>1748</v>
      </c>
    </row>
  </sheetData>
  <mergeCells count="2">
    <mergeCell ref="A1:E1"/>
    <mergeCell ref="F1:J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7"/>
  <dimension ref="A1:M168"/>
  <sheetViews>
    <sheetView zoomScale="85" zoomScaleNormal="85" workbookViewId="0">
      <selection activeCell="I24" sqref="I24"/>
    </sheetView>
  </sheetViews>
  <sheetFormatPr defaultColWidth="11" defaultRowHeight="15.6"/>
  <cols>
    <col min="1" max="8" width="11" style="86"/>
    <col min="9" max="9" width="16.625" style="86" bestFit="1" customWidth="1"/>
    <col min="10" max="16384" width="11" style="86"/>
  </cols>
  <sheetData>
    <row r="1" spans="1:13">
      <c r="A1" s="305" t="s">
        <v>1594</v>
      </c>
      <c r="B1" s="305"/>
      <c r="C1" s="305"/>
      <c r="D1" s="305"/>
      <c r="E1" s="305"/>
      <c r="F1" s="305" t="s">
        <v>1595</v>
      </c>
      <c r="G1" s="305"/>
      <c r="H1" s="305"/>
      <c r="I1" s="305"/>
      <c r="J1" s="305"/>
    </row>
    <row r="2" spans="1:13">
      <c r="A2" s="86">
        <f>COUNTA(A5:A27)</f>
        <v>22</v>
      </c>
      <c r="B2" s="86">
        <f>COUNTA(B5:B190)</f>
        <v>5</v>
      </c>
      <c r="C2" s="86">
        <f>COUNTA(C5:C190)</f>
        <v>13</v>
      </c>
      <c r="D2" s="86">
        <f t="shared" ref="D2:M2" si="0">COUNTA(D5:D190)</f>
        <v>43</v>
      </c>
      <c r="E2" s="86">
        <f>COUNTA(E5:E190)</f>
        <v>1</v>
      </c>
      <c r="F2" s="86">
        <f>COUNTA(F5:F190)</f>
        <v>90</v>
      </c>
      <c r="G2" s="86">
        <f t="shared" si="0"/>
        <v>67</v>
      </c>
      <c r="H2" s="86">
        <f>COUNTA(H5:H190)</f>
        <v>23</v>
      </c>
      <c r="I2" s="86">
        <f t="shared" si="0"/>
        <v>41</v>
      </c>
      <c r="J2" s="86">
        <f>COUNTA(J5:J190)</f>
        <v>164</v>
      </c>
      <c r="K2" s="86">
        <f t="shared" si="0"/>
        <v>4</v>
      </c>
      <c r="L2" s="86">
        <f>COUNTA(L5:L190)</f>
        <v>20</v>
      </c>
      <c r="M2" s="86">
        <f t="shared" si="0"/>
        <v>8</v>
      </c>
    </row>
    <row r="3" spans="1:13" ht="15.95" customHeight="1">
      <c r="A3" s="209" t="s">
        <v>1596</v>
      </c>
      <c r="B3" s="209" t="s">
        <v>1597</v>
      </c>
      <c r="C3" s="209">
        <f>COUNTA(C6:C191)</f>
        <v>12</v>
      </c>
      <c r="D3" s="209" t="s">
        <v>1599</v>
      </c>
      <c r="E3" s="209" t="s">
        <v>1600</v>
      </c>
      <c r="F3" s="210" t="s">
        <v>1601</v>
      </c>
      <c r="G3" s="209" t="s">
        <v>1602</v>
      </c>
      <c r="H3" s="209" t="s">
        <v>1603</v>
      </c>
      <c r="I3" s="209" t="s">
        <v>1604</v>
      </c>
      <c r="J3" s="209" t="s">
        <v>1605</v>
      </c>
      <c r="K3" s="209" t="s">
        <v>1606</v>
      </c>
      <c r="L3" s="209" t="s">
        <v>1607</v>
      </c>
      <c r="M3" s="209" t="s">
        <v>1799</v>
      </c>
    </row>
    <row r="4" spans="1:13" ht="15.95" customHeight="1"/>
    <row r="5" spans="1:13">
      <c r="A5" t="s">
        <v>1608</v>
      </c>
      <c r="B5" s="86" t="s">
        <v>1609</v>
      </c>
      <c r="C5" s="4" t="s">
        <v>1800</v>
      </c>
      <c r="D5" t="s">
        <v>1608</v>
      </c>
      <c r="E5" s="86" t="s">
        <v>1611</v>
      </c>
      <c r="F5" t="s">
        <v>1608</v>
      </c>
      <c r="G5" t="s">
        <v>1608</v>
      </c>
      <c r="H5" s="86" t="s">
        <v>1609</v>
      </c>
      <c r="I5" t="s">
        <v>1610</v>
      </c>
      <c r="J5" t="s">
        <v>1608</v>
      </c>
      <c r="K5" s="86" t="s">
        <v>1611</v>
      </c>
      <c r="L5" t="s">
        <v>1612</v>
      </c>
      <c r="M5" t="s">
        <v>1801</v>
      </c>
    </row>
    <row r="6" spans="1:13">
      <c r="A6" t="s">
        <v>1613</v>
      </c>
      <c r="B6" s="86" t="s">
        <v>1614</v>
      </c>
      <c r="C6" s="4" t="s">
        <v>1610</v>
      </c>
      <c r="D6" t="s">
        <v>1613</v>
      </c>
      <c r="F6" t="s">
        <v>1613</v>
      </c>
      <c r="G6" t="s">
        <v>1613</v>
      </c>
      <c r="H6" s="86" t="s">
        <v>1614</v>
      </c>
      <c r="I6" t="s">
        <v>1615</v>
      </c>
      <c r="J6" t="s">
        <v>1613</v>
      </c>
      <c r="K6" s="86" t="s">
        <v>1802</v>
      </c>
      <c r="L6" t="s">
        <v>1803</v>
      </c>
      <c r="M6" t="s">
        <v>1804</v>
      </c>
    </row>
    <row r="7" spans="1:13">
      <c r="A7" t="s">
        <v>1619</v>
      </c>
      <c r="B7" s="86" t="s">
        <v>1620</v>
      </c>
      <c r="C7" t="s">
        <v>1616</v>
      </c>
      <c r="D7" t="s">
        <v>1619</v>
      </c>
      <c r="F7" t="s">
        <v>1619</v>
      </c>
      <c r="G7" t="s">
        <v>1619</v>
      </c>
      <c r="H7" s="86" t="s">
        <v>1620</v>
      </c>
      <c r="I7" t="s">
        <v>1616</v>
      </c>
      <c r="J7" t="s">
        <v>1619</v>
      </c>
      <c r="K7" s="86" t="s">
        <v>1805</v>
      </c>
      <c r="L7" t="s">
        <v>1806</v>
      </c>
      <c r="M7" t="s">
        <v>1807</v>
      </c>
    </row>
    <row r="8" spans="1:13">
      <c r="A8" t="s">
        <v>1808</v>
      </c>
      <c r="B8" s="86" t="s">
        <v>1626</v>
      </c>
      <c r="C8" s="4" t="s">
        <v>1809</v>
      </c>
      <c r="D8" t="s">
        <v>1808</v>
      </c>
      <c r="F8" t="s">
        <v>1808</v>
      </c>
      <c r="G8" t="s">
        <v>1808</v>
      </c>
      <c r="H8" s="86" t="s">
        <v>1626</v>
      </c>
      <c r="I8" t="s">
        <v>1622</v>
      </c>
      <c r="J8" t="s">
        <v>1808</v>
      </c>
      <c r="K8" s="86" t="s">
        <v>1628</v>
      </c>
      <c r="L8" t="s">
        <v>1810</v>
      </c>
      <c r="M8" t="s">
        <v>1811</v>
      </c>
    </row>
    <row r="9" spans="1:13">
      <c r="A9" t="s">
        <v>1812</v>
      </c>
      <c r="B9" s="86" t="s">
        <v>1631</v>
      </c>
      <c r="C9" s="4" t="s">
        <v>1622</v>
      </c>
      <c r="D9" t="s">
        <v>1812</v>
      </c>
      <c r="F9" t="s">
        <v>1812</v>
      </c>
      <c r="G9" t="s">
        <v>1812</v>
      </c>
      <c r="H9" s="86" t="s">
        <v>1631</v>
      </c>
      <c r="I9" t="s">
        <v>1627</v>
      </c>
      <c r="J9" t="s">
        <v>1812</v>
      </c>
      <c r="L9" t="s">
        <v>1813</v>
      </c>
      <c r="M9" t="s">
        <v>1814</v>
      </c>
    </row>
    <row r="10" spans="1:13">
      <c r="A10" t="s">
        <v>1815</v>
      </c>
      <c r="C10" t="s">
        <v>1816</v>
      </c>
      <c r="D10" t="s">
        <v>1815</v>
      </c>
      <c r="F10" t="s">
        <v>1815</v>
      </c>
      <c r="G10" t="s">
        <v>1815</v>
      </c>
      <c r="H10" s="86" t="s">
        <v>1635</v>
      </c>
      <c r="I10" t="s">
        <v>1632</v>
      </c>
      <c r="J10" t="s">
        <v>1815</v>
      </c>
      <c r="L10" t="s">
        <v>1817</v>
      </c>
      <c r="M10" t="s">
        <v>1818</v>
      </c>
    </row>
    <row r="11" spans="1:13">
      <c r="A11" s="86" t="s">
        <v>1634</v>
      </c>
      <c r="C11" s="4" t="s">
        <v>1819</v>
      </c>
      <c r="D11" s="86" t="s">
        <v>1634</v>
      </c>
      <c r="F11" t="s">
        <v>1820</v>
      </c>
      <c r="G11" t="s">
        <v>1820</v>
      </c>
      <c r="H11" s="86" t="s">
        <v>1645</v>
      </c>
      <c r="I11" t="s">
        <v>1637</v>
      </c>
      <c r="J11" t="s">
        <v>1820</v>
      </c>
      <c r="L11" t="s">
        <v>1633</v>
      </c>
      <c r="M11" t="s">
        <v>1821</v>
      </c>
    </row>
    <row r="12" spans="1:13">
      <c r="A12" s="86" t="s">
        <v>1822</v>
      </c>
      <c r="C12" s="86" t="s">
        <v>1823</v>
      </c>
      <c r="D12" s="86" t="s">
        <v>1822</v>
      </c>
      <c r="F12" t="s">
        <v>1824</v>
      </c>
      <c r="G12" t="s">
        <v>1824</v>
      </c>
      <c r="H12" s="86" t="s">
        <v>1650</v>
      </c>
      <c r="I12" t="s">
        <v>1641</v>
      </c>
      <c r="J12" t="s">
        <v>1824</v>
      </c>
      <c r="L12" t="s">
        <v>1657</v>
      </c>
      <c r="M12" t="s">
        <v>1825</v>
      </c>
    </row>
    <row r="13" spans="1:13">
      <c r="A13" t="s">
        <v>1820</v>
      </c>
      <c r="C13" t="s">
        <v>1649</v>
      </c>
      <c r="D13" t="s">
        <v>1820</v>
      </c>
      <c r="F13" t="s">
        <v>1643</v>
      </c>
      <c r="G13" t="s">
        <v>1643</v>
      </c>
      <c r="H13" s="86" t="s">
        <v>1655</v>
      </c>
      <c r="I13" t="s">
        <v>1646</v>
      </c>
      <c r="J13" t="s">
        <v>1643</v>
      </c>
      <c r="L13" t="s">
        <v>1826</v>
      </c>
    </row>
    <row r="14" spans="1:13" ht="30.95">
      <c r="A14" t="s">
        <v>1824</v>
      </c>
      <c r="C14" t="s">
        <v>1654</v>
      </c>
      <c r="D14" t="s">
        <v>1824</v>
      </c>
      <c r="F14" s="208" t="s">
        <v>1827</v>
      </c>
      <c r="G14" s="208" t="s">
        <v>1827</v>
      </c>
      <c r="H14" s="86" t="s">
        <v>1660</v>
      </c>
      <c r="I14" t="s">
        <v>1651</v>
      </c>
      <c r="J14" s="208" t="s">
        <v>1827</v>
      </c>
      <c r="L14" t="s">
        <v>1828</v>
      </c>
    </row>
    <row r="15" spans="1:13">
      <c r="A15" s="208" t="s">
        <v>1658</v>
      </c>
      <c r="C15" t="s">
        <v>1829</v>
      </c>
      <c r="D15" s="208" t="s">
        <v>1658</v>
      </c>
      <c r="F15" s="208" t="s">
        <v>1658</v>
      </c>
      <c r="G15" s="208" t="s">
        <v>1658</v>
      </c>
      <c r="H15" s="86" t="s">
        <v>1665</v>
      </c>
      <c r="I15" t="s">
        <v>1656</v>
      </c>
      <c r="J15" s="208" t="s">
        <v>1658</v>
      </c>
      <c r="L15" t="s">
        <v>1667</v>
      </c>
    </row>
    <row r="16" spans="1:13">
      <c r="A16" t="s">
        <v>1830</v>
      </c>
      <c r="C16" s="86" t="s">
        <v>1669</v>
      </c>
      <c r="D16" t="s">
        <v>1830</v>
      </c>
      <c r="F16" t="s">
        <v>1830</v>
      </c>
      <c r="G16" t="s">
        <v>1830</v>
      </c>
      <c r="H16" s="86" t="s">
        <v>1675</v>
      </c>
      <c r="I16" t="s">
        <v>1661</v>
      </c>
      <c r="J16" t="s">
        <v>1830</v>
      </c>
      <c r="L16" t="s">
        <v>1672</v>
      </c>
    </row>
    <row r="17" spans="1:12">
      <c r="A17" t="s">
        <v>1831</v>
      </c>
      <c r="C17" t="s">
        <v>1832</v>
      </c>
      <c r="D17" t="s">
        <v>1831</v>
      </c>
      <c r="F17" t="s">
        <v>1831</v>
      </c>
      <c r="G17" t="s">
        <v>1831</v>
      </c>
      <c r="H17" s="86" t="s">
        <v>1680</v>
      </c>
      <c r="I17" t="s">
        <v>1666</v>
      </c>
      <c r="J17" t="s">
        <v>1831</v>
      </c>
      <c r="L17" t="s">
        <v>1833</v>
      </c>
    </row>
    <row r="18" spans="1:12">
      <c r="A18" t="s">
        <v>1663</v>
      </c>
      <c r="D18" t="s">
        <v>1663</v>
      </c>
      <c r="F18" t="s">
        <v>1663</v>
      </c>
      <c r="G18" t="s">
        <v>1663</v>
      </c>
      <c r="H18" s="86" t="s">
        <v>1684</v>
      </c>
      <c r="I18" t="s">
        <v>1671</v>
      </c>
      <c r="J18" t="s">
        <v>1663</v>
      </c>
      <c r="L18" t="s">
        <v>1834</v>
      </c>
    </row>
    <row r="19" spans="1:12">
      <c r="A19" t="s">
        <v>1668</v>
      </c>
      <c r="D19" t="s">
        <v>1668</v>
      </c>
      <c r="F19" t="s">
        <v>1668</v>
      </c>
      <c r="G19" t="s">
        <v>1668</v>
      </c>
      <c r="H19" s="86" t="s">
        <v>1688</v>
      </c>
      <c r="I19" t="s">
        <v>1676</v>
      </c>
      <c r="J19" t="s">
        <v>1668</v>
      </c>
      <c r="L19" t="s">
        <v>1705</v>
      </c>
    </row>
    <row r="20" spans="1:12">
      <c r="A20" t="s">
        <v>1673</v>
      </c>
      <c r="D20" t="s">
        <v>1673</v>
      </c>
      <c r="F20" t="s">
        <v>1673</v>
      </c>
      <c r="G20" t="s">
        <v>1673</v>
      </c>
      <c r="H20" s="86" t="s">
        <v>1692</v>
      </c>
      <c r="I20" t="s">
        <v>1681</v>
      </c>
      <c r="J20" t="s">
        <v>1673</v>
      </c>
      <c r="L20" t="s">
        <v>1835</v>
      </c>
    </row>
    <row r="21" spans="1:12">
      <c r="A21" t="s">
        <v>1836</v>
      </c>
      <c r="D21" t="s">
        <v>1836</v>
      </c>
      <c r="F21" t="s">
        <v>1836</v>
      </c>
      <c r="G21" t="s">
        <v>1836</v>
      </c>
      <c r="H21" s="86" t="s">
        <v>1700</v>
      </c>
      <c r="I21" t="s">
        <v>1685</v>
      </c>
      <c r="J21" t="s">
        <v>1836</v>
      </c>
      <c r="L21" t="s">
        <v>1837</v>
      </c>
    </row>
    <row r="22" spans="1:12">
      <c r="A22" s="86" t="s">
        <v>1683</v>
      </c>
      <c r="D22" s="86" t="s">
        <v>1683</v>
      </c>
      <c r="F22" t="s">
        <v>1838</v>
      </c>
      <c r="G22" t="s">
        <v>1838</v>
      </c>
      <c r="H22" s="86" t="s">
        <v>1704</v>
      </c>
      <c r="I22" t="s">
        <v>1689</v>
      </c>
      <c r="J22" t="s">
        <v>1838</v>
      </c>
      <c r="L22" t="s">
        <v>1726</v>
      </c>
    </row>
    <row r="23" spans="1:12">
      <c r="A23" s="86" t="s">
        <v>1839</v>
      </c>
      <c r="D23" s="86" t="s">
        <v>1839</v>
      </c>
      <c r="F23" t="s">
        <v>1840</v>
      </c>
      <c r="G23" t="s">
        <v>1840</v>
      </c>
      <c r="H23" s="86" t="s">
        <v>1707</v>
      </c>
      <c r="I23" t="s">
        <v>1693</v>
      </c>
      <c r="J23" t="s">
        <v>1840</v>
      </c>
      <c r="L23" t="s">
        <v>1733</v>
      </c>
    </row>
    <row r="24" spans="1:12">
      <c r="A24" t="s">
        <v>1838</v>
      </c>
      <c r="D24" t="s">
        <v>1838</v>
      </c>
      <c r="F24" t="s">
        <v>1841</v>
      </c>
      <c r="G24" t="s">
        <v>1841</v>
      </c>
      <c r="H24" s="86" t="s">
        <v>1710</v>
      </c>
      <c r="I24" t="s">
        <v>1697</v>
      </c>
      <c r="J24" t="s">
        <v>1841</v>
      </c>
      <c r="L24" t="s">
        <v>1736</v>
      </c>
    </row>
    <row r="25" spans="1:12">
      <c r="A25" t="s">
        <v>1840</v>
      </c>
      <c r="D25" t="s">
        <v>1840</v>
      </c>
      <c r="F25" t="s">
        <v>1842</v>
      </c>
      <c r="G25" t="s">
        <v>1842</v>
      </c>
      <c r="H25" s="86" t="s">
        <v>1713</v>
      </c>
      <c r="I25" t="s">
        <v>1701</v>
      </c>
      <c r="J25" t="s">
        <v>1842</v>
      </c>
    </row>
    <row r="26" spans="1:12">
      <c r="A26" s="86" t="s">
        <v>1691</v>
      </c>
      <c r="D26" s="86" t="s">
        <v>1691</v>
      </c>
      <c r="F26" t="s">
        <v>1703</v>
      </c>
      <c r="G26" t="s">
        <v>1703</v>
      </c>
      <c r="H26" s="86" t="s">
        <v>1716</v>
      </c>
      <c r="I26" t="s">
        <v>1816</v>
      </c>
      <c r="J26" t="s">
        <v>1703</v>
      </c>
    </row>
    <row r="27" spans="1:12" ht="30.95">
      <c r="A27"/>
      <c r="D27" t="s">
        <v>1841</v>
      </c>
      <c r="F27" s="208" t="s">
        <v>1843</v>
      </c>
      <c r="G27" s="208" t="s">
        <v>1843</v>
      </c>
      <c r="H27" s="86" t="s">
        <v>1719</v>
      </c>
      <c r="I27" t="s">
        <v>1844</v>
      </c>
      <c r="J27" t="s">
        <v>1703</v>
      </c>
    </row>
    <row r="28" spans="1:12" ht="30.95">
      <c r="D28" s="86" t="s">
        <v>1609</v>
      </c>
      <c r="F28" t="s">
        <v>1845</v>
      </c>
      <c r="G28" t="s">
        <v>1845</v>
      </c>
      <c r="I28" t="s">
        <v>1649</v>
      </c>
      <c r="J28" s="208" t="s">
        <v>1843</v>
      </c>
    </row>
    <row r="29" spans="1:12">
      <c r="D29" s="86" t="s">
        <v>1614</v>
      </c>
      <c r="F29" t="s">
        <v>1846</v>
      </c>
      <c r="G29" t="s">
        <v>1846</v>
      </c>
      <c r="I29" t="s">
        <v>1654</v>
      </c>
      <c r="J29" t="s">
        <v>1845</v>
      </c>
    </row>
    <row r="30" spans="1:12">
      <c r="D30" s="86" t="s">
        <v>1620</v>
      </c>
      <c r="F30" t="s">
        <v>1847</v>
      </c>
      <c r="G30" t="s">
        <v>1847</v>
      </c>
      <c r="I30" t="s">
        <v>1659</v>
      </c>
      <c r="J30" t="s">
        <v>1846</v>
      </c>
    </row>
    <row r="31" spans="1:12">
      <c r="D31" s="86" t="s">
        <v>1626</v>
      </c>
      <c r="F31" t="s">
        <v>1848</v>
      </c>
      <c r="G31" t="s">
        <v>1848</v>
      </c>
      <c r="I31" t="s">
        <v>1829</v>
      </c>
      <c r="J31" t="s">
        <v>1847</v>
      </c>
    </row>
    <row r="32" spans="1:12">
      <c r="D32" s="86" t="s">
        <v>1631</v>
      </c>
      <c r="F32" t="s">
        <v>1721</v>
      </c>
      <c r="G32" t="s">
        <v>1721</v>
      </c>
      <c r="I32" t="s">
        <v>1832</v>
      </c>
      <c r="J32" t="s">
        <v>1848</v>
      </c>
    </row>
    <row r="33" spans="4:10">
      <c r="D33" s="86" t="s">
        <v>1635</v>
      </c>
      <c r="F33" t="s">
        <v>1724</v>
      </c>
      <c r="G33" t="s">
        <v>1724</v>
      </c>
      <c r="I33" t="s">
        <v>1849</v>
      </c>
      <c r="J33" t="s">
        <v>1721</v>
      </c>
    </row>
    <row r="34" spans="4:10">
      <c r="D34" s="4" t="s">
        <v>1800</v>
      </c>
      <c r="F34" t="s">
        <v>1727</v>
      </c>
      <c r="G34" t="s">
        <v>1727</v>
      </c>
      <c r="I34" t="s">
        <v>1850</v>
      </c>
      <c r="J34" t="s">
        <v>1724</v>
      </c>
    </row>
    <row r="35" spans="4:10">
      <c r="D35" s="4" t="s">
        <v>1610</v>
      </c>
      <c r="F35" t="s">
        <v>1729</v>
      </c>
      <c r="G35" t="s">
        <v>1729</v>
      </c>
      <c r="I35" t="s">
        <v>1851</v>
      </c>
      <c r="J35" t="s">
        <v>1727</v>
      </c>
    </row>
    <row r="36" spans="4:10">
      <c r="D36" t="s">
        <v>1616</v>
      </c>
      <c r="F36" t="s">
        <v>1731</v>
      </c>
      <c r="G36" t="s">
        <v>1731</v>
      </c>
      <c r="I36" t="s">
        <v>1738</v>
      </c>
      <c r="J36" t="s">
        <v>1729</v>
      </c>
    </row>
    <row r="37" spans="4:10">
      <c r="D37" s="4" t="s">
        <v>1809</v>
      </c>
      <c r="F37" t="s">
        <v>1852</v>
      </c>
      <c r="G37" t="s">
        <v>1852</v>
      </c>
      <c r="I37" t="s">
        <v>1741</v>
      </c>
      <c r="J37" t="s">
        <v>1731</v>
      </c>
    </row>
    <row r="38" spans="4:10">
      <c r="D38" s="4" t="s">
        <v>1622</v>
      </c>
      <c r="F38" t="s">
        <v>1853</v>
      </c>
      <c r="G38" t="s">
        <v>1853</v>
      </c>
      <c r="I38" t="s">
        <v>1854</v>
      </c>
      <c r="J38" t="s">
        <v>1852</v>
      </c>
    </row>
    <row r="39" spans="4:10">
      <c r="D39" t="s">
        <v>1816</v>
      </c>
      <c r="F39" s="4" t="s">
        <v>1753</v>
      </c>
      <c r="G39" s="4" t="s">
        <v>1753</v>
      </c>
      <c r="I39" t="s">
        <v>1747</v>
      </c>
      <c r="J39" t="s">
        <v>1853</v>
      </c>
    </row>
    <row r="40" spans="4:10">
      <c r="D40" s="4" t="s">
        <v>1819</v>
      </c>
      <c r="F40" s="4" t="s">
        <v>1755</v>
      </c>
      <c r="G40" s="4" t="s">
        <v>1755</v>
      </c>
      <c r="I40" t="s">
        <v>1750</v>
      </c>
      <c r="J40" s="4" t="s">
        <v>1753</v>
      </c>
    </row>
    <row r="41" spans="4:10">
      <c r="D41" s="86" t="s">
        <v>1823</v>
      </c>
      <c r="F41" s="272" t="s">
        <v>1757</v>
      </c>
      <c r="G41" s="272" t="s">
        <v>1757</v>
      </c>
      <c r="I41" t="s">
        <v>1752</v>
      </c>
      <c r="J41" s="4" t="s">
        <v>1755</v>
      </c>
    </row>
    <row r="42" spans="4:10">
      <c r="D42" t="s">
        <v>1649</v>
      </c>
      <c r="F42" t="s">
        <v>1855</v>
      </c>
      <c r="G42" t="s">
        <v>1855</v>
      </c>
      <c r="I42" t="s">
        <v>1754</v>
      </c>
      <c r="J42" s="272" t="s">
        <v>1757</v>
      </c>
    </row>
    <row r="43" spans="4:10">
      <c r="D43" t="s">
        <v>1654</v>
      </c>
      <c r="F43" t="s">
        <v>1761</v>
      </c>
      <c r="G43" t="s">
        <v>1761</v>
      </c>
      <c r="I43" t="s">
        <v>1856</v>
      </c>
      <c r="J43" t="s">
        <v>1855</v>
      </c>
    </row>
    <row r="44" spans="4:10">
      <c r="D44" t="s">
        <v>1829</v>
      </c>
      <c r="F44" t="s">
        <v>1762</v>
      </c>
      <c r="G44" t="s">
        <v>1762</v>
      </c>
      <c r="I44" s="208" t="s">
        <v>1758</v>
      </c>
      <c r="J44" t="s">
        <v>1761</v>
      </c>
    </row>
    <row r="45" spans="4:10">
      <c r="D45" s="86" t="s">
        <v>1669</v>
      </c>
      <c r="F45" t="s">
        <v>1857</v>
      </c>
      <c r="G45" t="s">
        <v>1857</v>
      </c>
      <c r="I45" t="s">
        <v>1760</v>
      </c>
      <c r="J45" t="s">
        <v>1762</v>
      </c>
    </row>
    <row r="46" spans="4:10">
      <c r="D46" t="s">
        <v>1832</v>
      </c>
      <c r="F46" t="s">
        <v>1858</v>
      </c>
      <c r="G46" t="s">
        <v>1858</v>
      </c>
      <c r="J46" t="s">
        <v>1857</v>
      </c>
    </row>
    <row r="47" spans="4:10">
      <c r="D47" s="86" t="s">
        <v>1611</v>
      </c>
      <c r="F47" t="s">
        <v>1859</v>
      </c>
      <c r="G47" t="s">
        <v>1859</v>
      </c>
      <c r="J47" t="s">
        <v>1858</v>
      </c>
    </row>
    <row r="48" spans="4:10">
      <c r="F48" t="s">
        <v>1860</v>
      </c>
      <c r="G48" t="s">
        <v>1860</v>
      </c>
      <c r="J48" t="s">
        <v>1859</v>
      </c>
    </row>
    <row r="49" spans="6:10">
      <c r="F49" t="s">
        <v>1764</v>
      </c>
      <c r="G49" t="s">
        <v>1764</v>
      </c>
      <c r="J49" t="s">
        <v>1860</v>
      </c>
    </row>
    <row r="50" spans="6:10">
      <c r="F50" t="s">
        <v>1764</v>
      </c>
      <c r="G50" t="s">
        <v>1764</v>
      </c>
      <c r="J50" t="s">
        <v>1764</v>
      </c>
    </row>
    <row r="51" spans="6:10">
      <c r="F51" t="s">
        <v>1765</v>
      </c>
      <c r="G51" t="s">
        <v>1765</v>
      </c>
      <c r="J51" t="s">
        <v>1764</v>
      </c>
    </row>
    <row r="52" spans="6:10">
      <c r="F52" t="s">
        <v>1765</v>
      </c>
      <c r="G52" t="s">
        <v>1765</v>
      </c>
      <c r="J52" t="s">
        <v>1765</v>
      </c>
    </row>
    <row r="53" spans="6:10">
      <c r="F53" t="s">
        <v>1768</v>
      </c>
      <c r="G53" t="s">
        <v>1768</v>
      </c>
      <c r="J53" t="s">
        <v>1765</v>
      </c>
    </row>
    <row r="54" spans="6:10">
      <c r="F54" t="s">
        <v>1769</v>
      </c>
      <c r="G54" t="s">
        <v>1769</v>
      </c>
      <c r="J54" t="s">
        <v>1768</v>
      </c>
    </row>
    <row r="55" spans="6:10">
      <c r="F55" t="s">
        <v>1861</v>
      </c>
      <c r="G55" t="s">
        <v>1861</v>
      </c>
      <c r="J55" t="s">
        <v>1769</v>
      </c>
    </row>
    <row r="56" spans="6:10">
      <c r="F56" t="s">
        <v>1862</v>
      </c>
      <c r="G56" t="s">
        <v>1862</v>
      </c>
      <c r="J56" t="s">
        <v>1861</v>
      </c>
    </row>
    <row r="57" spans="6:10">
      <c r="F57" t="s">
        <v>1772</v>
      </c>
      <c r="G57" t="s">
        <v>1772</v>
      </c>
      <c r="J57" t="s">
        <v>1862</v>
      </c>
    </row>
    <row r="58" spans="6:10">
      <c r="F58" s="4" t="s">
        <v>1779</v>
      </c>
      <c r="G58" s="4" t="s">
        <v>1779</v>
      </c>
      <c r="J58" t="s">
        <v>1772</v>
      </c>
    </row>
    <row r="59" spans="6:10">
      <c r="F59" s="271" t="s">
        <v>1780</v>
      </c>
      <c r="G59" s="271" t="s">
        <v>1780</v>
      </c>
      <c r="J59" s="4" t="s">
        <v>1779</v>
      </c>
    </row>
    <row r="60" spans="6:10">
      <c r="F60" s="271" t="s">
        <v>1781</v>
      </c>
      <c r="G60" s="271" t="s">
        <v>1781</v>
      </c>
      <c r="J60" s="271" t="s">
        <v>1780</v>
      </c>
    </row>
    <row r="61" spans="6:10">
      <c r="F61" s="271" t="s">
        <v>1783</v>
      </c>
      <c r="G61" s="271" t="s">
        <v>1783</v>
      </c>
      <c r="J61" s="271" t="s">
        <v>1781</v>
      </c>
    </row>
    <row r="62" spans="6:10">
      <c r="F62" s="271" t="s">
        <v>1863</v>
      </c>
      <c r="G62" s="271" t="s">
        <v>1863</v>
      </c>
      <c r="J62" s="271" t="s">
        <v>1783</v>
      </c>
    </row>
    <row r="63" spans="6:10">
      <c r="F63" s="271" t="s">
        <v>1864</v>
      </c>
      <c r="G63" s="271" t="s">
        <v>1864</v>
      </c>
      <c r="J63" s="271" t="s">
        <v>1863</v>
      </c>
    </row>
    <row r="64" spans="6:10">
      <c r="F64" s="271" t="s">
        <v>1784</v>
      </c>
      <c r="G64" s="271" t="s">
        <v>1784</v>
      </c>
      <c r="J64" s="271" t="s">
        <v>1864</v>
      </c>
    </row>
    <row r="65" spans="6:10">
      <c r="F65" s="271" t="s">
        <v>1865</v>
      </c>
      <c r="G65" s="271" t="s">
        <v>1865</v>
      </c>
      <c r="J65" s="271" t="s">
        <v>1784</v>
      </c>
    </row>
    <row r="66" spans="6:10">
      <c r="F66" s="271" t="s">
        <v>1866</v>
      </c>
      <c r="G66" s="271" t="s">
        <v>1866</v>
      </c>
      <c r="J66" s="271" t="s">
        <v>1865</v>
      </c>
    </row>
    <row r="67" spans="6:10">
      <c r="F67" s="271" t="s">
        <v>1789</v>
      </c>
      <c r="G67" s="271" t="s">
        <v>1789</v>
      </c>
      <c r="J67" s="271" t="s">
        <v>1866</v>
      </c>
    </row>
    <row r="68" spans="6:10">
      <c r="F68" s="271" t="s">
        <v>1867</v>
      </c>
      <c r="G68" s="271" t="s">
        <v>1867</v>
      </c>
      <c r="J68" s="271" t="s">
        <v>1789</v>
      </c>
    </row>
    <row r="69" spans="6:10">
      <c r="F69" s="271" t="s">
        <v>1868</v>
      </c>
      <c r="G69" s="271" t="s">
        <v>1868</v>
      </c>
      <c r="J69" s="271" t="s">
        <v>1867</v>
      </c>
    </row>
    <row r="70" spans="6:10">
      <c r="F70" s="271" t="s">
        <v>1869</v>
      </c>
      <c r="G70" s="271" t="s">
        <v>1869</v>
      </c>
      <c r="J70" s="271" t="s">
        <v>1868</v>
      </c>
    </row>
    <row r="71" spans="6:10">
      <c r="F71" s="271" t="s">
        <v>1792</v>
      </c>
      <c r="G71" s="271" t="s">
        <v>1792</v>
      </c>
      <c r="J71" s="271" t="s">
        <v>1869</v>
      </c>
    </row>
    <row r="72" spans="6:10">
      <c r="F72" s="86" t="s">
        <v>1609</v>
      </c>
      <c r="G72" s="271"/>
      <c r="J72" s="271" t="s">
        <v>1792</v>
      </c>
    </row>
    <row r="73" spans="6:10">
      <c r="F73" s="86" t="s">
        <v>1614</v>
      </c>
      <c r="J73" s="86" t="s">
        <v>1609</v>
      </c>
    </row>
    <row r="74" spans="6:10">
      <c r="F74" s="86" t="s">
        <v>1620</v>
      </c>
      <c r="J74" s="86" t="s">
        <v>1614</v>
      </c>
    </row>
    <row r="75" spans="6:10">
      <c r="F75" s="86" t="s">
        <v>1626</v>
      </c>
      <c r="J75" s="86" t="s">
        <v>1620</v>
      </c>
    </row>
    <row r="76" spans="6:10">
      <c r="F76" s="86" t="s">
        <v>1631</v>
      </c>
      <c r="J76" s="86" t="s">
        <v>1626</v>
      </c>
    </row>
    <row r="77" spans="6:10">
      <c r="F77" s="86" t="s">
        <v>1635</v>
      </c>
      <c r="J77" s="86" t="s">
        <v>1631</v>
      </c>
    </row>
    <row r="78" spans="6:10">
      <c r="F78" s="86" t="s">
        <v>1645</v>
      </c>
      <c r="J78" s="86" t="s">
        <v>1635</v>
      </c>
    </row>
    <row r="79" spans="6:10">
      <c r="F79" s="86" t="s">
        <v>1650</v>
      </c>
      <c r="J79" s="86" t="s">
        <v>1645</v>
      </c>
    </row>
    <row r="80" spans="6:10">
      <c r="F80" s="86" t="s">
        <v>1655</v>
      </c>
      <c r="J80" s="86" t="s">
        <v>1650</v>
      </c>
    </row>
    <row r="81" spans="6:10">
      <c r="F81" s="86" t="s">
        <v>1660</v>
      </c>
      <c r="J81" s="86" t="s">
        <v>1655</v>
      </c>
    </row>
    <row r="82" spans="6:10">
      <c r="F82" s="86" t="s">
        <v>1665</v>
      </c>
      <c r="J82" s="86" t="s">
        <v>1660</v>
      </c>
    </row>
    <row r="83" spans="6:10">
      <c r="F83" s="86" t="s">
        <v>1675</v>
      </c>
      <c r="J83" s="86" t="s">
        <v>1665</v>
      </c>
    </row>
    <row r="84" spans="6:10">
      <c r="F84" s="86" t="s">
        <v>1680</v>
      </c>
      <c r="J84" s="86" t="s">
        <v>1675</v>
      </c>
    </row>
    <row r="85" spans="6:10">
      <c r="F85" s="86" t="s">
        <v>1684</v>
      </c>
      <c r="J85" s="86" t="s">
        <v>1680</v>
      </c>
    </row>
    <row r="86" spans="6:10">
      <c r="F86" s="86" t="s">
        <v>1688</v>
      </c>
      <c r="J86" s="86" t="s">
        <v>1684</v>
      </c>
    </row>
    <row r="87" spans="6:10">
      <c r="F87" s="86" t="s">
        <v>1692</v>
      </c>
      <c r="J87" s="86" t="s">
        <v>1688</v>
      </c>
    </row>
    <row r="88" spans="6:10">
      <c r="F88" s="86" t="s">
        <v>1700</v>
      </c>
      <c r="J88" s="86" t="s">
        <v>1692</v>
      </c>
    </row>
    <row r="89" spans="6:10">
      <c r="F89" s="86" t="s">
        <v>1704</v>
      </c>
      <c r="J89" s="86" t="s">
        <v>1700</v>
      </c>
    </row>
    <row r="90" spans="6:10">
      <c r="F90" s="86" t="s">
        <v>1707</v>
      </c>
      <c r="J90" s="86" t="s">
        <v>1704</v>
      </c>
    </row>
    <row r="91" spans="6:10">
      <c r="F91" s="86" t="s">
        <v>1710</v>
      </c>
      <c r="J91" s="86" t="s">
        <v>1707</v>
      </c>
    </row>
    <row r="92" spans="6:10">
      <c r="F92" s="86" t="s">
        <v>1713</v>
      </c>
      <c r="J92" s="86" t="s">
        <v>1710</v>
      </c>
    </row>
    <row r="93" spans="6:10">
      <c r="F93" s="86" t="s">
        <v>1716</v>
      </c>
      <c r="J93" s="86" t="s">
        <v>1713</v>
      </c>
    </row>
    <row r="94" spans="6:10">
      <c r="F94" s="86" t="s">
        <v>1719</v>
      </c>
      <c r="J94" s="86" t="s">
        <v>1716</v>
      </c>
    </row>
    <row r="95" spans="6:10">
      <c r="J95" s="86" t="s">
        <v>1719</v>
      </c>
    </row>
    <row r="96" spans="6:10">
      <c r="J96" t="s">
        <v>1610</v>
      </c>
    </row>
    <row r="97" spans="6:10">
      <c r="J97" t="s">
        <v>1615</v>
      </c>
    </row>
    <row r="98" spans="6:10">
      <c r="J98" t="s">
        <v>1616</v>
      </c>
    </row>
    <row r="99" spans="6:10">
      <c r="J99" t="s">
        <v>1622</v>
      </c>
    </row>
    <row r="100" spans="6:10">
      <c r="J100" t="s">
        <v>1627</v>
      </c>
    </row>
    <row r="101" spans="6:10">
      <c r="J101" t="s">
        <v>1632</v>
      </c>
    </row>
    <row r="102" spans="6:10">
      <c r="J102" t="s">
        <v>1637</v>
      </c>
    </row>
    <row r="103" spans="6:10">
      <c r="J103" t="s">
        <v>1641</v>
      </c>
    </row>
    <row r="104" spans="6:10">
      <c r="J104" t="s">
        <v>1646</v>
      </c>
    </row>
    <row r="105" spans="6:10">
      <c r="J105" t="s">
        <v>1651</v>
      </c>
    </row>
    <row r="106" spans="6:10">
      <c r="J106" t="s">
        <v>1656</v>
      </c>
    </row>
    <row r="107" spans="6:10">
      <c r="J107" t="s">
        <v>1661</v>
      </c>
    </row>
    <row r="108" spans="6:10">
      <c r="J108" t="s">
        <v>1666</v>
      </c>
    </row>
    <row r="109" spans="6:10">
      <c r="J109" t="s">
        <v>1671</v>
      </c>
    </row>
    <row r="110" spans="6:10">
      <c r="F110" s="146"/>
      <c r="J110" t="s">
        <v>1676</v>
      </c>
    </row>
    <row r="111" spans="6:10">
      <c r="F111" s="146"/>
      <c r="J111" t="s">
        <v>1681</v>
      </c>
    </row>
    <row r="112" spans="6:10">
      <c r="F112" s="146"/>
      <c r="J112" t="s">
        <v>1685</v>
      </c>
    </row>
    <row r="113" spans="6:10">
      <c r="F113" s="146"/>
      <c r="J113" t="s">
        <v>1689</v>
      </c>
    </row>
    <row r="114" spans="6:10">
      <c r="F114" s="146"/>
      <c r="J114" t="s">
        <v>1693</v>
      </c>
    </row>
    <row r="115" spans="6:10">
      <c r="J115" t="s">
        <v>1697</v>
      </c>
    </row>
    <row r="116" spans="6:10">
      <c r="J116" t="s">
        <v>1701</v>
      </c>
    </row>
    <row r="117" spans="6:10">
      <c r="J117" t="s">
        <v>1816</v>
      </c>
    </row>
    <row r="118" spans="6:10">
      <c r="J118" t="s">
        <v>1844</v>
      </c>
    </row>
    <row r="119" spans="6:10">
      <c r="J119" t="s">
        <v>1649</v>
      </c>
    </row>
    <row r="120" spans="6:10">
      <c r="J120" t="s">
        <v>1654</v>
      </c>
    </row>
    <row r="121" spans="6:10">
      <c r="J121" t="s">
        <v>1659</v>
      </c>
    </row>
    <row r="122" spans="6:10">
      <c r="J122" t="s">
        <v>1829</v>
      </c>
    </row>
    <row r="123" spans="6:10">
      <c r="J123" t="s">
        <v>1832</v>
      </c>
    </row>
    <row r="124" spans="6:10">
      <c r="J124" t="s">
        <v>1849</v>
      </c>
    </row>
    <row r="125" spans="6:10">
      <c r="J125" t="s">
        <v>1850</v>
      </c>
    </row>
    <row r="126" spans="6:10">
      <c r="J126" t="s">
        <v>1851</v>
      </c>
    </row>
    <row r="127" spans="6:10">
      <c r="J127" t="s">
        <v>1738</v>
      </c>
    </row>
    <row r="128" spans="6:10">
      <c r="J128" t="s">
        <v>1741</v>
      </c>
    </row>
    <row r="129" spans="10:10">
      <c r="J129" t="s">
        <v>1854</v>
      </c>
    </row>
    <row r="130" spans="10:10">
      <c r="J130" t="s">
        <v>1747</v>
      </c>
    </row>
    <row r="131" spans="10:10">
      <c r="J131" t="s">
        <v>1750</v>
      </c>
    </row>
    <row r="132" spans="10:10">
      <c r="J132" t="s">
        <v>1752</v>
      </c>
    </row>
    <row r="133" spans="10:10">
      <c r="J133" t="s">
        <v>1754</v>
      </c>
    </row>
    <row r="134" spans="10:10">
      <c r="J134" t="s">
        <v>1856</v>
      </c>
    </row>
    <row r="135" spans="10:10">
      <c r="J135" s="208" t="s">
        <v>1758</v>
      </c>
    </row>
    <row r="136" spans="10:10">
      <c r="J136" t="s">
        <v>1760</v>
      </c>
    </row>
    <row r="137" spans="10:10">
      <c r="J137" s="86" t="s">
        <v>1611</v>
      </c>
    </row>
    <row r="138" spans="10:10">
      <c r="J138" s="86" t="s">
        <v>1802</v>
      </c>
    </row>
    <row r="139" spans="10:10">
      <c r="J139" s="86" t="s">
        <v>1805</v>
      </c>
    </row>
    <row r="140" spans="10:10">
      <c r="J140" s="86" t="s">
        <v>1628</v>
      </c>
    </row>
    <row r="141" spans="10:10">
      <c r="J141" t="s">
        <v>1612</v>
      </c>
    </row>
    <row r="142" spans="10:10">
      <c r="J142" t="s">
        <v>1803</v>
      </c>
    </row>
    <row r="143" spans="10:10">
      <c r="J143" t="s">
        <v>1806</v>
      </c>
    </row>
    <row r="144" spans="10:10">
      <c r="J144" t="s">
        <v>1810</v>
      </c>
    </row>
    <row r="145" spans="10:10">
      <c r="J145" t="s">
        <v>1813</v>
      </c>
    </row>
    <row r="146" spans="10:10">
      <c r="J146" t="s">
        <v>1817</v>
      </c>
    </row>
    <row r="147" spans="10:10">
      <c r="J147" t="s">
        <v>1633</v>
      </c>
    </row>
    <row r="148" spans="10:10">
      <c r="J148" t="s">
        <v>1657</v>
      </c>
    </row>
    <row r="149" spans="10:10">
      <c r="J149" t="s">
        <v>1826</v>
      </c>
    </row>
    <row r="150" spans="10:10">
      <c r="J150" t="s">
        <v>1828</v>
      </c>
    </row>
    <row r="151" spans="10:10">
      <c r="J151" t="s">
        <v>1667</v>
      </c>
    </row>
    <row r="152" spans="10:10">
      <c r="J152" t="s">
        <v>1672</v>
      </c>
    </row>
    <row r="153" spans="10:10">
      <c r="J153" t="s">
        <v>1833</v>
      </c>
    </row>
    <row r="154" spans="10:10">
      <c r="J154" t="s">
        <v>1834</v>
      </c>
    </row>
    <row r="155" spans="10:10">
      <c r="J155" t="s">
        <v>1705</v>
      </c>
    </row>
    <row r="156" spans="10:10">
      <c r="J156" t="s">
        <v>1835</v>
      </c>
    </row>
    <row r="157" spans="10:10">
      <c r="J157" t="s">
        <v>1837</v>
      </c>
    </row>
    <row r="158" spans="10:10">
      <c r="J158" t="s">
        <v>1726</v>
      </c>
    </row>
    <row r="159" spans="10:10">
      <c r="J159" t="s">
        <v>1733</v>
      </c>
    </row>
    <row r="160" spans="10:10">
      <c r="J160" t="s">
        <v>1736</v>
      </c>
    </row>
    <row r="161" spans="10:10">
      <c r="J161" t="s">
        <v>1801</v>
      </c>
    </row>
    <row r="162" spans="10:10">
      <c r="J162" t="s">
        <v>1804</v>
      </c>
    </row>
    <row r="163" spans="10:10">
      <c r="J163" t="s">
        <v>1807</v>
      </c>
    </row>
    <row r="164" spans="10:10">
      <c r="J164" t="s">
        <v>1811</v>
      </c>
    </row>
    <row r="165" spans="10:10">
      <c r="J165" t="s">
        <v>1814</v>
      </c>
    </row>
    <row r="166" spans="10:10">
      <c r="J166" t="s">
        <v>1818</v>
      </c>
    </row>
    <row r="167" spans="10:10">
      <c r="J167" t="s">
        <v>1821</v>
      </c>
    </row>
    <row r="168" spans="10:10">
      <c r="J168" t="s">
        <v>1825</v>
      </c>
    </row>
  </sheetData>
  <sortState xmlns:xlrd2="http://schemas.microsoft.com/office/spreadsheetml/2017/richdata2" ref="K5:K6">
    <sortCondition ref="K5:K6"/>
  </sortState>
  <mergeCells count="2">
    <mergeCell ref="F1:J1"/>
    <mergeCell ref="A1:E1"/>
  </mergeCells>
  <phoneticPr fontId="13"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5"/>
  <dimension ref="A1:D17"/>
  <sheetViews>
    <sheetView topLeftCell="B1" workbookViewId="0">
      <selection activeCell="J11" sqref="J11"/>
    </sheetView>
  </sheetViews>
  <sheetFormatPr defaultColWidth="44.125" defaultRowHeight="15.6"/>
  <cols>
    <col min="1" max="1" width="12.875" hidden="1" customWidth="1"/>
    <col min="2" max="2" width="58.5" customWidth="1"/>
    <col min="3" max="3" width="14.125" style="1" customWidth="1"/>
    <col min="4" max="254" width="11" customWidth="1"/>
    <col min="255" max="255" width="12.875" customWidth="1"/>
  </cols>
  <sheetData>
    <row r="1" spans="1:4" s="11" customFormat="1" ht="69" customHeight="1" thickBot="1">
      <c r="A1" s="296" t="s">
        <v>1564</v>
      </c>
      <c r="B1" s="297"/>
      <c r="C1" s="297"/>
      <c r="D1" s="11">
        <f>COUNTA(SerieMTMTNatB)</f>
        <v>13</v>
      </c>
    </row>
    <row r="2" spans="1:4" ht="28.5" customHeight="1">
      <c r="B2" s="8" t="s">
        <v>1565</v>
      </c>
      <c r="C2" s="25" t="s">
        <v>2</v>
      </c>
    </row>
    <row r="3" spans="1:4">
      <c r="A3" s="289"/>
      <c r="B3" s="27" t="s">
        <v>1566</v>
      </c>
      <c r="C3" s="32">
        <v>1</v>
      </c>
    </row>
    <row r="4" spans="1:4">
      <c r="A4" s="289"/>
      <c r="B4" s="27" t="s">
        <v>1567</v>
      </c>
      <c r="C4" s="32">
        <v>1.2</v>
      </c>
    </row>
    <row r="5" spans="1:4">
      <c r="A5" s="289"/>
      <c r="B5" s="27" t="s">
        <v>1568</v>
      </c>
      <c r="C5" s="32">
        <v>1.4</v>
      </c>
    </row>
    <row r="6" spans="1:4">
      <c r="A6" s="289"/>
      <c r="B6" s="33" t="s">
        <v>1569</v>
      </c>
      <c r="C6" s="32">
        <v>1.5</v>
      </c>
    </row>
    <row r="7" spans="1:4">
      <c r="A7" s="289"/>
      <c r="B7" s="27" t="s">
        <v>1570</v>
      </c>
      <c r="C7" s="32">
        <v>1.6</v>
      </c>
    </row>
    <row r="8" spans="1:4">
      <c r="A8" s="289"/>
      <c r="B8" s="27" t="s">
        <v>1571</v>
      </c>
      <c r="C8" s="32">
        <v>1.6</v>
      </c>
    </row>
    <row r="9" spans="1:4">
      <c r="A9" s="289"/>
      <c r="B9" s="27" t="s">
        <v>1572</v>
      </c>
      <c r="C9" s="32">
        <v>1.7</v>
      </c>
    </row>
    <row r="10" spans="1:4">
      <c r="A10" s="289"/>
      <c r="B10" s="27" t="s">
        <v>1870</v>
      </c>
      <c r="C10" s="32">
        <v>1.8</v>
      </c>
    </row>
    <row r="11" spans="1:4">
      <c r="A11" s="289"/>
      <c r="B11" s="27" t="s">
        <v>1573</v>
      </c>
      <c r="C11" s="32">
        <v>1.8</v>
      </c>
    </row>
    <row r="12" spans="1:4">
      <c r="A12" s="289"/>
      <c r="B12" s="27" t="s">
        <v>1871</v>
      </c>
      <c r="C12" s="32">
        <v>2</v>
      </c>
    </row>
    <row r="13" spans="1:4">
      <c r="A13" s="289"/>
      <c r="B13" s="27" t="s">
        <v>1872</v>
      </c>
      <c r="C13" s="32">
        <v>2</v>
      </c>
    </row>
    <row r="14" spans="1:4" ht="15.95" thickBot="1">
      <c r="A14" s="289"/>
      <c r="B14" s="28" t="s">
        <v>1873</v>
      </c>
      <c r="C14" s="35">
        <v>2</v>
      </c>
    </row>
    <row r="15" spans="1:4">
      <c r="A15" s="298"/>
      <c r="B15" s="5" t="s">
        <v>1574</v>
      </c>
      <c r="C15" s="6">
        <v>0</v>
      </c>
    </row>
    <row r="16" spans="1:4" ht="15.95" thickBot="1">
      <c r="A16" s="298"/>
    </row>
    <row r="17" spans="1:1" ht="15.95" thickBot="1">
      <c r="A17" s="10"/>
    </row>
  </sheetData>
  <autoFilter ref="B2:C2" xr:uid="{00000000-0001-0000-0C00-000000000000}">
    <sortState xmlns:xlrd2="http://schemas.microsoft.com/office/spreadsheetml/2017/richdata2" ref="B3:C15">
      <sortCondition descending="1" ref="C2"/>
    </sortState>
  </autoFilter>
  <sortState xmlns:xlrd2="http://schemas.microsoft.com/office/spreadsheetml/2017/richdata2" ref="B3:C14">
    <sortCondition ref="C3:C14"/>
  </sortState>
  <mergeCells count="2">
    <mergeCell ref="A1:C1"/>
    <mergeCell ref="A3:A1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9"/>
  <dimension ref="A1:F191"/>
  <sheetViews>
    <sheetView showGridLines="0" workbookViewId="0">
      <selection activeCell="A15" sqref="A15"/>
    </sheetView>
  </sheetViews>
  <sheetFormatPr defaultColWidth="11.125" defaultRowHeight="14.45"/>
  <cols>
    <col min="1" max="1" width="41.625" style="78" customWidth="1"/>
    <col min="2" max="2" width="16.125" style="78" customWidth="1"/>
    <col min="3" max="3" width="27.875" style="78" customWidth="1"/>
    <col min="4" max="4" width="24.375" style="78" customWidth="1"/>
    <col min="5" max="5" width="21.375" style="78" customWidth="1"/>
    <col min="6" max="6" width="35.625" style="78" customWidth="1"/>
    <col min="7" max="16384" width="11.125" style="78"/>
  </cols>
  <sheetData>
    <row r="1" spans="1:6" ht="29.1">
      <c r="A1" s="77" t="s">
        <v>53</v>
      </c>
      <c r="B1" s="77" t="s">
        <v>54</v>
      </c>
      <c r="C1" s="77" t="s">
        <v>940</v>
      </c>
      <c r="D1" s="77" t="s">
        <v>1874</v>
      </c>
      <c r="E1" s="77" t="s">
        <v>1875</v>
      </c>
      <c r="F1" s="77" t="s">
        <v>55</v>
      </c>
    </row>
    <row r="2" spans="1:6">
      <c r="A2" s="79" t="s">
        <v>1876</v>
      </c>
      <c r="B2" s="79" t="s">
        <v>1877</v>
      </c>
      <c r="C2" s="79" t="s">
        <v>1876</v>
      </c>
      <c r="D2" s="79" t="s">
        <v>1878</v>
      </c>
      <c r="E2" s="79" t="s">
        <v>1879</v>
      </c>
      <c r="F2" s="79" t="s">
        <v>1880</v>
      </c>
    </row>
    <row r="3" spans="1:6">
      <c r="A3" s="79" t="s">
        <v>822</v>
      </c>
      <c r="B3" s="79" t="s">
        <v>1881</v>
      </c>
      <c r="C3" s="79" t="s">
        <v>1390</v>
      </c>
      <c r="D3" s="79" t="s">
        <v>1878</v>
      </c>
      <c r="E3" s="79" t="s">
        <v>1882</v>
      </c>
      <c r="F3" s="79" t="s">
        <v>824</v>
      </c>
    </row>
    <row r="4" spans="1:6">
      <c r="A4" s="79" t="s">
        <v>828</v>
      </c>
      <c r="B4" s="79" t="s">
        <v>1883</v>
      </c>
      <c r="C4" s="79" t="s">
        <v>1392</v>
      </c>
      <c r="D4" s="79" t="s">
        <v>1878</v>
      </c>
      <c r="E4" s="79" t="s">
        <v>1882</v>
      </c>
      <c r="F4" s="79" t="s">
        <v>830</v>
      </c>
    </row>
    <row r="5" spans="1:6">
      <c r="A5" s="79" t="s">
        <v>1884</v>
      </c>
      <c r="B5" s="79" t="s">
        <v>1885</v>
      </c>
      <c r="C5" s="79"/>
      <c r="D5" s="79" t="s">
        <v>1878</v>
      </c>
      <c r="E5" s="79" t="s">
        <v>1882</v>
      </c>
      <c r="F5" s="79" t="s">
        <v>1886</v>
      </c>
    </row>
    <row r="6" spans="1:6">
      <c r="A6" s="79" t="s">
        <v>1887</v>
      </c>
      <c r="B6" s="79" t="s">
        <v>1888</v>
      </c>
      <c r="C6" s="79" t="s">
        <v>1889</v>
      </c>
      <c r="D6" s="79" t="s">
        <v>1890</v>
      </c>
      <c r="E6" s="79" t="s">
        <v>1891</v>
      </c>
      <c r="F6" s="79" t="s">
        <v>762</v>
      </c>
    </row>
    <row r="7" spans="1:6">
      <c r="A7" s="79" t="s">
        <v>690</v>
      </c>
      <c r="B7" s="79" t="s">
        <v>1892</v>
      </c>
      <c r="C7" s="79" t="s">
        <v>1302</v>
      </c>
      <c r="D7" s="79" t="s">
        <v>1890</v>
      </c>
      <c r="E7" s="79" t="s">
        <v>1891</v>
      </c>
      <c r="F7" s="79" t="s">
        <v>692</v>
      </c>
    </row>
    <row r="8" spans="1:6">
      <c r="A8" s="79" t="s">
        <v>669</v>
      </c>
      <c r="B8" s="79" t="s">
        <v>1893</v>
      </c>
      <c r="C8" s="79" t="s">
        <v>1292</v>
      </c>
      <c r="D8" s="79" t="s">
        <v>1890</v>
      </c>
      <c r="E8" s="79" t="s">
        <v>1891</v>
      </c>
      <c r="F8" s="79" t="s">
        <v>671</v>
      </c>
    </row>
    <row r="9" spans="1:6">
      <c r="A9" s="79" t="s">
        <v>737</v>
      </c>
      <c r="B9" s="79" t="s">
        <v>1894</v>
      </c>
      <c r="C9" s="79" t="s">
        <v>1311</v>
      </c>
      <c r="D9" s="79" t="s">
        <v>1890</v>
      </c>
      <c r="E9" s="79" t="s">
        <v>1891</v>
      </c>
      <c r="F9" s="79" t="s">
        <v>739</v>
      </c>
    </row>
    <row r="10" spans="1:6" ht="29.1">
      <c r="A10" s="79" t="s">
        <v>179</v>
      </c>
      <c r="B10" s="79" t="s">
        <v>1895</v>
      </c>
      <c r="C10" s="79" t="s">
        <v>997</v>
      </c>
      <c r="D10" s="79" t="s">
        <v>1890</v>
      </c>
      <c r="E10" s="79" t="s">
        <v>1891</v>
      </c>
      <c r="F10" s="79" t="s">
        <v>181</v>
      </c>
    </row>
    <row r="11" spans="1:6">
      <c r="A11" s="79" t="s">
        <v>409</v>
      </c>
      <c r="B11" s="79" t="s">
        <v>1896</v>
      </c>
      <c r="C11" s="79" t="s">
        <v>1125</v>
      </c>
      <c r="D11" s="79" t="s">
        <v>1890</v>
      </c>
      <c r="E11" s="79" t="s">
        <v>1891</v>
      </c>
      <c r="F11" s="79" t="s">
        <v>411</v>
      </c>
    </row>
    <row r="12" spans="1:6">
      <c r="A12" s="79" t="s">
        <v>194</v>
      </c>
      <c r="B12" s="79" t="s">
        <v>1897</v>
      </c>
      <c r="C12" s="79" t="s">
        <v>1898</v>
      </c>
      <c r="D12" s="79" t="s">
        <v>1890</v>
      </c>
      <c r="E12" s="79" t="s">
        <v>1891</v>
      </c>
      <c r="F12" s="79" t="s">
        <v>196</v>
      </c>
    </row>
    <row r="13" spans="1:6">
      <c r="A13" s="79" t="s">
        <v>191</v>
      </c>
      <c r="B13" s="79" t="s">
        <v>1899</v>
      </c>
      <c r="C13" s="79" t="s">
        <v>1900</v>
      </c>
      <c r="D13" s="79" t="s">
        <v>1890</v>
      </c>
      <c r="E13" s="79" t="s">
        <v>1891</v>
      </c>
      <c r="F13" s="79" t="s">
        <v>193</v>
      </c>
    </row>
    <row r="14" spans="1:6">
      <c r="A14" s="79" t="s">
        <v>302</v>
      </c>
      <c r="B14" s="79" t="s">
        <v>1901</v>
      </c>
      <c r="C14" s="79" t="s">
        <v>1902</v>
      </c>
      <c r="D14" s="79" t="s">
        <v>1890</v>
      </c>
      <c r="E14" s="79" t="s">
        <v>1891</v>
      </c>
      <c r="F14" s="79" t="s">
        <v>304</v>
      </c>
    </row>
    <row r="15" spans="1:6" ht="29.1">
      <c r="A15" s="79" t="s">
        <v>1903</v>
      </c>
      <c r="B15" s="79" t="s">
        <v>1904</v>
      </c>
      <c r="C15" s="79" t="s">
        <v>1905</v>
      </c>
      <c r="D15" s="79" t="s">
        <v>1890</v>
      </c>
      <c r="E15" s="79" t="s">
        <v>1906</v>
      </c>
      <c r="F15" s="79" t="s">
        <v>1907</v>
      </c>
    </row>
    <row r="16" spans="1:6">
      <c r="A16" s="79" t="s">
        <v>609</v>
      </c>
      <c r="B16" s="79" t="s">
        <v>1908</v>
      </c>
      <c r="C16" s="79" t="s">
        <v>609</v>
      </c>
      <c r="D16" s="79" t="s">
        <v>1909</v>
      </c>
      <c r="E16" s="79" t="s">
        <v>1910</v>
      </c>
      <c r="F16" s="79" t="s">
        <v>611</v>
      </c>
    </row>
    <row r="17" spans="1:6">
      <c r="A17" s="79" t="s">
        <v>1911</v>
      </c>
      <c r="B17" s="79" t="s">
        <v>1912</v>
      </c>
      <c r="C17" s="79" t="s">
        <v>1911</v>
      </c>
      <c r="D17" s="79" t="s">
        <v>1909</v>
      </c>
      <c r="E17" s="79" t="s">
        <v>1910</v>
      </c>
      <c r="F17" s="79" t="s">
        <v>1267</v>
      </c>
    </row>
    <row r="18" spans="1:6">
      <c r="A18" s="79" t="s">
        <v>567</v>
      </c>
      <c r="B18" s="79" t="s">
        <v>1913</v>
      </c>
      <c r="C18" s="79" t="s">
        <v>567</v>
      </c>
      <c r="D18" s="79" t="s">
        <v>1909</v>
      </c>
      <c r="E18" s="79" t="s">
        <v>1910</v>
      </c>
      <c r="F18" s="79" t="s">
        <v>569</v>
      </c>
    </row>
    <row r="19" spans="1:6">
      <c r="A19" s="79" t="s">
        <v>618</v>
      </c>
      <c r="B19" s="79" t="s">
        <v>1914</v>
      </c>
      <c r="C19" s="79" t="s">
        <v>618</v>
      </c>
      <c r="D19" s="79" t="s">
        <v>1909</v>
      </c>
      <c r="E19" s="79" t="s">
        <v>1910</v>
      </c>
      <c r="F19" s="79" t="s">
        <v>620</v>
      </c>
    </row>
    <row r="20" spans="1:6">
      <c r="A20" s="79" t="s">
        <v>430</v>
      </c>
      <c r="B20" s="79" t="s">
        <v>1915</v>
      </c>
      <c r="C20" s="79" t="s">
        <v>430</v>
      </c>
      <c r="D20" s="79" t="s">
        <v>1909</v>
      </c>
      <c r="E20" s="79" t="s">
        <v>1910</v>
      </c>
      <c r="F20" s="79" t="s">
        <v>1916</v>
      </c>
    </row>
    <row r="21" spans="1:6">
      <c r="A21" s="79" t="s">
        <v>933</v>
      </c>
      <c r="B21" s="79" t="s">
        <v>1917</v>
      </c>
      <c r="C21" s="79" t="s">
        <v>933</v>
      </c>
      <c r="D21" s="79" t="s">
        <v>1909</v>
      </c>
      <c r="E21" s="79" t="s">
        <v>1910</v>
      </c>
      <c r="F21" s="79" t="s">
        <v>935</v>
      </c>
    </row>
    <row r="22" spans="1:6">
      <c r="A22" s="79" t="s">
        <v>403</v>
      </c>
      <c r="B22" s="79" t="s">
        <v>1918</v>
      </c>
      <c r="C22" s="79" t="s">
        <v>1919</v>
      </c>
      <c r="D22" s="79" t="s">
        <v>1909</v>
      </c>
      <c r="E22" s="79" t="s">
        <v>1910</v>
      </c>
      <c r="F22" s="79" t="s">
        <v>405</v>
      </c>
    </row>
    <row r="23" spans="1:6">
      <c r="A23" s="79" t="s">
        <v>1920</v>
      </c>
      <c r="B23" s="79" t="s">
        <v>1921</v>
      </c>
      <c r="C23" s="79" t="s">
        <v>1922</v>
      </c>
      <c r="D23" s="79" t="s">
        <v>1909</v>
      </c>
      <c r="E23" s="79" t="s">
        <v>1923</v>
      </c>
      <c r="F23" s="79" t="s">
        <v>647</v>
      </c>
    </row>
    <row r="24" spans="1:6">
      <c r="A24" s="79" t="s">
        <v>200</v>
      </c>
      <c r="B24" s="79" t="s">
        <v>1924</v>
      </c>
      <c r="C24" s="79" t="s">
        <v>1011</v>
      </c>
      <c r="D24" s="79" t="s">
        <v>1909</v>
      </c>
      <c r="E24" s="79" t="s">
        <v>1925</v>
      </c>
      <c r="F24" s="79" t="s">
        <v>202</v>
      </c>
    </row>
    <row r="25" spans="1:6">
      <c r="A25" s="79" t="s">
        <v>903</v>
      </c>
      <c r="B25" s="79" t="s">
        <v>1926</v>
      </c>
      <c r="C25" s="79" t="s">
        <v>1450</v>
      </c>
      <c r="D25" s="79" t="s">
        <v>1909</v>
      </c>
      <c r="E25" s="79" t="s">
        <v>1925</v>
      </c>
      <c r="F25" s="79" t="s">
        <v>1927</v>
      </c>
    </row>
    <row r="26" spans="1:6">
      <c r="A26" s="79" t="s">
        <v>1269</v>
      </c>
      <c r="B26" s="79" t="s">
        <v>1928</v>
      </c>
      <c r="C26" s="79" t="s">
        <v>1269</v>
      </c>
      <c r="D26" s="79" t="s">
        <v>1909</v>
      </c>
      <c r="E26" s="79" t="s">
        <v>1925</v>
      </c>
      <c r="F26" s="79" t="s">
        <v>1271</v>
      </c>
    </row>
    <row r="27" spans="1:6">
      <c r="A27" s="79" t="s">
        <v>1929</v>
      </c>
      <c r="B27" s="79" t="s">
        <v>1930</v>
      </c>
      <c r="C27" s="79" t="s">
        <v>1931</v>
      </c>
      <c r="D27" s="79" t="s">
        <v>1909</v>
      </c>
      <c r="E27" s="79" t="s">
        <v>1925</v>
      </c>
      <c r="F27" s="79" t="s">
        <v>1932</v>
      </c>
    </row>
    <row r="28" spans="1:6">
      <c r="A28" s="79" t="s">
        <v>119</v>
      </c>
      <c r="B28" s="79" t="s">
        <v>1933</v>
      </c>
      <c r="C28" s="79" t="s">
        <v>964</v>
      </c>
      <c r="D28" s="79" t="s">
        <v>1934</v>
      </c>
      <c r="E28" s="79" t="s">
        <v>1935</v>
      </c>
      <c r="F28" s="79" t="s">
        <v>121</v>
      </c>
    </row>
    <row r="29" spans="1:6">
      <c r="A29" s="79" t="s">
        <v>427</v>
      </c>
      <c r="B29" s="79" t="s">
        <v>1936</v>
      </c>
      <c r="C29" s="79" t="s">
        <v>1937</v>
      </c>
      <c r="D29" s="79" t="s">
        <v>1934</v>
      </c>
      <c r="E29" s="79" t="s">
        <v>1935</v>
      </c>
      <c r="F29" s="79" t="s">
        <v>429</v>
      </c>
    </row>
    <row r="30" spans="1:6">
      <c r="A30" s="79" t="s">
        <v>287</v>
      </c>
      <c r="B30" s="79" t="s">
        <v>1938</v>
      </c>
      <c r="C30" s="79" t="s">
        <v>287</v>
      </c>
      <c r="D30" s="79" t="s">
        <v>1934</v>
      </c>
      <c r="E30" s="79" t="s">
        <v>1939</v>
      </c>
      <c r="F30" s="79" t="s">
        <v>289</v>
      </c>
    </row>
    <row r="31" spans="1:6">
      <c r="A31" s="79" t="s">
        <v>158</v>
      </c>
      <c r="B31" s="79" t="s">
        <v>1940</v>
      </c>
      <c r="C31" s="79" t="s">
        <v>984</v>
      </c>
      <c r="D31" s="79" t="s">
        <v>1941</v>
      </c>
      <c r="E31" s="79" t="s">
        <v>1942</v>
      </c>
      <c r="F31" s="79" t="s">
        <v>160</v>
      </c>
    </row>
    <row r="32" spans="1:6">
      <c r="A32" s="79" t="s">
        <v>284</v>
      </c>
      <c r="B32" s="79" t="s">
        <v>1943</v>
      </c>
      <c r="C32" s="79" t="s">
        <v>284</v>
      </c>
      <c r="D32" s="79" t="s">
        <v>1941</v>
      </c>
      <c r="E32" s="79" t="s">
        <v>1944</v>
      </c>
      <c r="F32" s="79" t="s">
        <v>286</v>
      </c>
    </row>
    <row r="33" spans="1:6">
      <c r="A33" s="79" t="s">
        <v>603</v>
      </c>
      <c r="B33" s="79" t="s">
        <v>1945</v>
      </c>
      <c r="C33" s="79" t="s">
        <v>1253</v>
      </c>
      <c r="D33" s="79" t="s">
        <v>1941</v>
      </c>
      <c r="E33" s="79" t="s">
        <v>1946</v>
      </c>
      <c r="F33" s="79" t="s">
        <v>605</v>
      </c>
    </row>
    <row r="34" spans="1:6">
      <c r="A34" s="79" t="s">
        <v>751</v>
      </c>
      <c r="B34" s="79" t="s">
        <v>1947</v>
      </c>
      <c r="C34" s="79" t="s">
        <v>751</v>
      </c>
      <c r="D34" s="79" t="s">
        <v>1948</v>
      </c>
      <c r="E34" s="79" t="s">
        <v>1949</v>
      </c>
      <c r="F34" s="79" t="s">
        <v>753</v>
      </c>
    </row>
    <row r="35" spans="1:6">
      <c r="A35" s="79" t="s">
        <v>630</v>
      </c>
      <c r="B35" s="79" t="s">
        <v>1950</v>
      </c>
      <c r="C35" s="79" t="s">
        <v>630</v>
      </c>
      <c r="D35" s="79" t="s">
        <v>1948</v>
      </c>
      <c r="E35" s="79" t="s">
        <v>1951</v>
      </c>
      <c r="F35" s="79" t="s">
        <v>632</v>
      </c>
    </row>
    <row r="36" spans="1:6">
      <c r="A36" s="79" t="s">
        <v>787</v>
      </c>
      <c r="B36" s="79" t="s">
        <v>1952</v>
      </c>
      <c r="C36" s="79" t="s">
        <v>1357</v>
      </c>
      <c r="D36" s="79" t="s">
        <v>1948</v>
      </c>
      <c r="E36" s="79" t="s">
        <v>1951</v>
      </c>
      <c r="F36" s="79" t="s">
        <v>789</v>
      </c>
    </row>
    <row r="37" spans="1:6">
      <c r="A37" s="79" t="s">
        <v>104</v>
      </c>
      <c r="B37" s="79" t="s">
        <v>1953</v>
      </c>
      <c r="C37" s="79" t="s">
        <v>1954</v>
      </c>
      <c r="D37" s="79" t="s">
        <v>1955</v>
      </c>
      <c r="E37" s="79" t="s">
        <v>1956</v>
      </c>
      <c r="F37" s="79" t="s">
        <v>106</v>
      </c>
    </row>
    <row r="38" spans="1:6">
      <c r="A38" s="79" t="s">
        <v>1957</v>
      </c>
      <c r="B38" s="79" t="s">
        <v>1958</v>
      </c>
      <c r="C38" s="79" t="s">
        <v>1957</v>
      </c>
      <c r="D38" s="79" t="s">
        <v>1955</v>
      </c>
      <c r="E38" s="79" t="s">
        <v>1956</v>
      </c>
      <c r="F38" s="79" t="s">
        <v>1959</v>
      </c>
    </row>
    <row r="39" spans="1:6">
      <c r="A39" s="79" t="s">
        <v>233</v>
      </c>
      <c r="B39" s="79" t="s">
        <v>1960</v>
      </c>
      <c r="C39" s="79" t="s">
        <v>1961</v>
      </c>
      <c r="D39" s="79" t="s">
        <v>1955</v>
      </c>
      <c r="E39" s="79" t="s">
        <v>1956</v>
      </c>
      <c r="F39" s="79" t="s">
        <v>235</v>
      </c>
    </row>
    <row r="40" spans="1:6">
      <c r="A40" s="79" t="s">
        <v>1962</v>
      </c>
      <c r="B40" s="79" t="s">
        <v>1963</v>
      </c>
      <c r="C40" s="79" t="s">
        <v>1964</v>
      </c>
      <c r="D40" s="79" t="s">
        <v>1955</v>
      </c>
      <c r="E40" s="79" t="s">
        <v>1956</v>
      </c>
      <c r="F40" s="79" t="s">
        <v>668</v>
      </c>
    </row>
    <row r="41" spans="1:6">
      <c r="A41" s="79" t="s">
        <v>1965</v>
      </c>
      <c r="B41" s="79" t="s">
        <v>1966</v>
      </c>
      <c r="C41" s="79" t="s">
        <v>1967</v>
      </c>
      <c r="D41" s="79" t="s">
        <v>1955</v>
      </c>
      <c r="E41" s="79" t="s">
        <v>1956</v>
      </c>
      <c r="F41" s="79" t="s">
        <v>1968</v>
      </c>
    </row>
    <row r="42" spans="1:6">
      <c r="A42" s="79" t="s">
        <v>1969</v>
      </c>
      <c r="B42" s="79" t="s">
        <v>1970</v>
      </c>
      <c r="C42" s="79" t="s">
        <v>1971</v>
      </c>
      <c r="D42" s="79" t="s">
        <v>1955</v>
      </c>
      <c r="E42" s="79" t="s">
        <v>1956</v>
      </c>
      <c r="F42" s="79" t="s">
        <v>1972</v>
      </c>
    </row>
    <row r="43" spans="1:6">
      <c r="A43" s="79" t="s">
        <v>1973</v>
      </c>
      <c r="B43" s="79" t="s">
        <v>1974</v>
      </c>
      <c r="C43" s="79" t="s">
        <v>1975</v>
      </c>
      <c r="D43" s="79" t="s">
        <v>1955</v>
      </c>
      <c r="E43" s="79" t="s">
        <v>1976</v>
      </c>
      <c r="F43" s="79" t="s">
        <v>1977</v>
      </c>
    </row>
    <row r="44" spans="1:6">
      <c r="A44" s="79" t="s">
        <v>1978</v>
      </c>
      <c r="B44" s="79" t="s">
        <v>1979</v>
      </c>
      <c r="C44" s="79" t="s">
        <v>1980</v>
      </c>
      <c r="D44" s="79" t="s">
        <v>1955</v>
      </c>
      <c r="E44" s="79" t="s">
        <v>1981</v>
      </c>
      <c r="F44" s="79" t="s">
        <v>1982</v>
      </c>
    </row>
    <row r="45" spans="1:6">
      <c r="A45" s="79" t="s">
        <v>528</v>
      </c>
      <c r="B45" s="79" t="s">
        <v>1983</v>
      </c>
      <c r="C45" s="79" t="s">
        <v>1984</v>
      </c>
      <c r="D45" s="79" t="s">
        <v>1955</v>
      </c>
      <c r="E45" s="79" t="s">
        <v>1981</v>
      </c>
      <c r="F45" s="79" t="s">
        <v>530</v>
      </c>
    </row>
    <row r="46" spans="1:6">
      <c r="A46" s="79" t="s">
        <v>1985</v>
      </c>
      <c r="B46" s="79" t="s">
        <v>1986</v>
      </c>
      <c r="C46" s="79" t="s">
        <v>1987</v>
      </c>
      <c r="D46" s="79" t="s">
        <v>1955</v>
      </c>
      <c r="E46" s="79" t="s">
        <v>1981</v>
      </c>
      <c r="F46" s="79" t="s">
        <v>1988</v>
      </c>
    </row>
    <row r="47" spans="1:6">
      <c r="A47" s="79" t="s">
        <v>1989</v>
      </c>
      <c r="B47" s="79" t="s">
        <v>1990</v>
      </c>
      <c r="C47" s="79" t="s">
        <v>1991</v>
      </c>
      <c r="D47" s="79" t="s">
        <v>1955</v>
      </c>
      <c r="E47" s="79" t="s">
        <v>1981</v>
      </c>
      <c r="F47" s="79" t="s">
        <v>1992</v>
      </c>
    </row>
    <row r="48" spans="1:6">
      <c r="A48" s="79" t="s">
        <v>221</v>
      </c>
      <c r="B48" s="79" t="s">
        <v>1993</v>
      </c>
      <c r="C48" s="79" t="s">
        <v>1994</v>
      </c>
      <c r="D48" s="79" t="s">
        <v>1955</v>
      </c>
      <c r="E48" s="79" t="s">
        <v>1981</v>
      </c>
      <c r="F48" s="79" t="s">
        <v>223</v>
      </c>
    </row>
    <row r="49" spans="1:6">
      <c r="A49" s="79" t="s">
        <v>1995</v>
      </c>
      <c r="B49" s="79" t="s">
        <v>1996</v>
      </c>
      <c r="C49" s="79" t="s">
        <v>1997</v>
      </c>
      <c r="D49" s="79" t="s">
        <v>1955</v>
      </c>
      <c r="E49" s="79" t="s">
        <v>1981</v>
      </c>
      <c r="F49" s="79" t="s">
        <v>1998</v>
      </c>
    </row>
    <row r="50" spans="1:6" ht="29.1">
      <c r="A50" s="79" t="s">
        <v>888</v>
      </c>
      <c r="B50" s="79" t="s">
        <v>1999</v>
      </c>
      <c r="C50" s="79" t="s">
        <v>2000</v>
      </c>
      <c r="D50" s="79" t="s">
        <v>1955</v>
      </c>
      <c r="E50" s="79" t="s">
        <v>1981</v>
      </c>
      <c r="F50" s="79" t="s">
        <v>890</v>
      </c>
    </row>
    <row r="51" spans="1:6">
      <c r="A51" s="79" t="s">
        <v>480</v>
      </c>
      <c r="B51" s="79" t="s">
        <v>2001</v>
      </c>
      <c r="C51" s="79" t="s">
        <v>480</v>
      </c>
      <c r="D51" s="79" t="s">
        <v>1955</v>
      </c>
      <c r="E51" s="79" t="s">
        <v>2002</v>
      </c>
      <c r="F51" s="79" t="s">
        <v>482</v>
      </c>
    </row>
    <row r="52" spans="1:6">
      <c r="A52" s="79" t="s">
        <v>2003</v>
      </c>
      <c r="B52" s="79" t="s">
        <v>2004</v>
      </c>
      <c r="C52" s="79" t="s">
        <v>2005</v>
      </c>
      <c r="D52" s="79" t="s">
        <v>1955</v>
      </c>
      <c r="E52" s="79" t="s">
        <v>2006</v>
      </c>
      <c r="F52" s="79" t="s">
        <v>2007</v>
      </c>
    </row>
    <row r="53" spans="1:6">
      <c r="A53" s="79" t="s">
        <v>1231</v>
      </c>
      <c r="B53" s="79" t="s">
        <v>2008</v>
      </c>
      <c r="C53" s="79" t="s">
        <v>2009</v>
      </c>
      <c r="D53" s="79" t="s">
        <v>1955</v>
      </c>
      <c r="E53" s="79" t="s">
        <v>2006</v>
      </c>
      <c r="F53" s="79" t="s">
        <v>2010</v>
      </c>
    </row>
    <row r="54" spans="1:6">
      <c r="A54" s="79" t="s">
        <v>328</v>
      </c>
      <c r="B54" s="79" t="s">
        <v>2011</v>
      </c>
      <c r="C54" s="79" t="s">
        <v>1081</v>
      </c>
      <c r="D54" s="79" t="s">
        <v>1955</v>
      </c>
      <c r="E54" s="79" t="s">
        <v>2012</v>
      </c>
      <c r="F54" s="79" t="s">
        <v>330</v>
      </c>
    </row>
    <row r="55" spans="1:6">
      <c r="A55" s="79" t="s">
        <v>775</v>
      </c>
      <c r="B55" s="79" t="s">
        <v>2013</v>
      </c>
      <c r="C55" s="79" t="s">
        <v>775</v>
      </c>
      <c r="D55" s="79" t="s">
        <v>1955</v>
      </c>
      <c r="E55" s="79" t="s">
        <v>2012</v>
      </c>
      <c r="F55" s="79" t="s">
        <v>777</v>
      </c>
    </row>
    <row r="56" spans="1:6">
      <c r="A56" s="79" t="s">
        <v>394</v>
      </c>
      <c r="B56" s="79" t="s">
        <v>2014</v>
      </c>
      <c r="C56" s="79" t="s">
        <v>1117</v>
      </c>
      <c r="D56" s="79" t="s">
        <v>1955</v>
      </c>
      <c r="E56" s="79" t="s">
        <v>2015</v>
      </c>
      <c r="F56" s="79" t="s">
        <v>396</v>
      </c>
    </row>
    <row r="57" spans="1:6">
      <c r="A57" s="79" t="s">
        <v>2016</v>
      </c>
      <c r="B57" s="79" t="s">
        <v>2017</v>
      </c>
      <c r="C57" s="79" t="s">
        <v>2018</v>
      </c>
      <c r="D57" s="79" t="s">
        <v>1955</v>
      </c>
      <c r="E57" s="79" t="s">
        <v>2015</v>
      </c>
      <c r="F57" s="79" t="s">
        <v>2019</v>
      </c>
    </row>
    <row r="58" spans="1:6">
      <c r="A58" s="79" t="s">
        <v>230</v>
      </c>
      <c r="B58" s="79" t="s">
        <v>2020</v>
      </c>
      <c r="C58" s="79"/>
      <c r="D58" s="79" t="s">
        <v>1955</v>
      </c>
      <c r="E58" s="79" t="s">
        <v>2021</v>
      </c>
      <c r="F58" s="79" t="s">
        <v>232</v>
      </c>
    </row>
    <row r="59" spans="1:6">
      <c r="A59" s="79" t="s">
        <v>606</v>
      </c>
      <c r="B59" s="79" t="s">
        <v>2022</v>
      </c>
      <c r="C59" s="79" t="s">
        <v>2023</v>
      </c>
      <c r="D59" s="79" t="s">
        <v>2024</v>
      </c>
      <c r="E59" s="79" t="s">
        <v>2025</v>
      </c>
      <c r="F59" s="79" t="s">
        <v>608</v>
      </c>
    </row>
    <row r="60" spans="1:6">
      <c r="A60" s="79" t="s">
        <v>95</v>
      </c>
      <c r="B60" s="79" t="s">
        <v>2026</v>
      </c>
      <c r="C60" s="79" t="s">
        <v>2027</v>
      </c>
      <c r="D60" s="79" t="s">
        <v>2024</v>
      </c>
      <c r="E60" s="79" t="s">
        <v>2025</v>
      </c>
      <c r="F60" s="79" t="s">
        <v>97</v>
      </c>
    </row>
    <row r="61" spans="1:6">
      <c r="A61" s="79" t="s">
        <v>2028</v>
      </c>
      <c r="B61" s="79" t="s">
        <v>2029</v>
      </c>
      <c r="C61" s="79" t="s">
        <v>2030</v>
      </c>
      <c r="D61" s="79" t="s">
        <v>2024</v>
      </c>
      <c r="E61" s="79" t="s">
        <v>2031</v>
      </c>
      <c r="F61" s="79" t="s">
        <v>2032</v>
      </c>
    </row>
    <row r="62" spans="1:6">
      <c r="A62" s="79" t="s">
        <v>2033</v>
      </c>
      <c r="B62" s="79" t="s">
        <v>2034</v>
      </c>
      <c r="C62" s="79" t="s">
        <v>2035</v>
      </c>
      <c r="D62" s="79" t="s">
        <v>2036</v>
      </c>
      <c r="E62" s="79" t="s">
        <v>2037</v>
      </c>
      <c r="F62" s="79" t="s">
        <v>575</v>
      </c>
    </row>
    <row r="63" spans="1:6">
      <c r="A63" s="79" t="s">
        <v>460</v>
      </c>
      <c r="B63" s="79" t="s">
        <v>2038</v>
      </c>
      <c r="C63" s="79" t="s">
        <v>460</v>
      </c>
      <c r="D63" s="79" t="s">
        <v>2036</v>
      </c>
      <c r="E63" s="79" t="s">
        <v>2037</v>
      </c>
      <c r="F63" s="79" t="s">
        <v>462</v>
      </c>
    </row>
    <row r="64" spans="1:6" ht="29.1">
      <c r="A64" s="79" t="s">
        <v>651</v>
      </c>
      <c r="B64" s="79" t="s">
        <v>2039</v>
      </c>
      <c r="C64" s="79" t="s">
        <v>2040</v>
      </c>
      <c r="D64" s="79" t="s">
        <v>2036</v>
      </c>
      <c r="E64" s="79" t="s">
        <v>2041</v>
      </c>
      <c r="F64" s="79" t="s">
        <v>653</v>
      </c>
    </row>
    <row r="65" spans="1:6">
      <c r="A65" s="79" t="s">
        <v>2042</v>
      </c>
      <c r="B65" s="79" t="s">
        <v>2043</v>
      </c>
      <c r="C65" s="79" t="s">
        <v>2042</v>
      </c>
      <c r="D65" s="79" t="s">
        <v>2036</v>
      </c>
      <c r="E65" s="79" t="s">
        <v>2041</v>
      </c>
      <c r="F65" s="79" t="s">
        <v>674</v>
      </c>
    </row>
    <row r="66" spans="1:6">
      <c r="A66" s="79" t="s">
        <v>2044</v>
      </c>
      <c r="B66" s="79" t="s">
        <v>2045</v>
      </c>
      <c r="C66" s="79" t="s">
        <v>2046</v>
      </c>
      <c r="D66" s="79" t="s">
        <v>2036</v>
      </c>
      <c r="E66" s="79" t="s">
        <v>2041</v>
      </c>
      <c r="F66" s="79" t="s">
        <v>88</v>
      </c>
    </row>
    <row r="67" spans="1:6">
      <c r="A67" s="79" t="s">
        <v>269</v>
      </c>
      <c r="B67" s="79" t="s">
        <v>2047</v>
      </c>
      <c r="C67" s="79" t="s">
        <v>1061</v>
      </c>
      <c r="D67" s="79" t="s">
        <v>2048</v>
      </c>
      <c r="E67" s="79" t="s">
        <v>2049</v>
      </c>
      <c r="F67" s="79" t="s">
        <v>271</v>
      </c>
    </row>
    <row r="68" spans="1:6">
      <c r="A68" s="79" t="s">
        <v>454</v>
      </c>
      <c r="B68" s="79" t="s">
        <v>2050</v>
      </c>
      <c r="C68" s="79" t="s">
        <v>1158</v>
      </c>
      <c r="D68" s="79" t="s">
        <v>2048</v>
      </c>
      <c r="E68" s="79" t="s">
        <v>2049</v>
      </c>
      <c r="F68" s="79" t="s">
        <v>456</v>
      </c>
    </row>
    <row r="69" spans="1:6">
      <c r="A69" s="79" t="s">
        <v>406</v>
      </c>
      <c r="B69" s="79" t="s">
        <v>2051</v>
      </c>
      <c r="C69" s="79" t="s">
        <v>1124</v>
      </c>
      <c r="D69" s="79" t="s">
        <v>2048</v>
      </c>
      <c r="E69" s="79" t="s">
        <v>2052</v>
      </c>
      <c r="F69" s="79" t="s">
        <v>408</v>
      </c>
    </row>
    <row r="70" spans="1:6" ht="29.1">
      <c r="A70" s="79" t="s">
        <v>2053</v>
      </c>
      <c r="B70" s="79" t="s">
        <v>2054</v>
      </c>
      <c r="C70" s="79" t="s">
        <v>2055</v>
      </c>
      <c r="D70" s="79" t="s">
        <v>2048</v>
      </c>
      <c r="E70" s="79" t="s">
        <v>2056</v>
      </c>
      <c r="F70" s="79" t="s">
        <v>2057</v>
      </c>
    </row>
    <row r="71" spans="1:6">
      <c r="A71" s="79" t="s">
        <v>296</v>
      </c>
      <c r="B71" s="79" t="s">
        <v>2058</v>
      </c>
      <c r="C71" s="79" t="s">
        <v>1036</v>
      </c>
      <c r="D71" s="79" t="s">
        <v>2048</v>
      </c>
      <c r="E71" s="79" t="s">
        <v>2056</v>
      </c>
      <c r="F71" s="79" t="s">
        <v>298</v>
      </c>
    </row>
    <row r="72" spans="1:6">
      <c r="A72" s="79" t="s">
        <v>161</v>
      </c>
      <c r="B72" s="79" t="s">
        <v>2059</v>
      </c>
      <c r="C72" s="79" t="s">
        <v>2060</v>
      </c>
      <c r="D72" s="79" t="s">
        <v>2048</v>
      </c>
      <c r="E72" s="79" t="s">
        <v>2061</v>
      </c>
      <c r="F72" s="79" t="s">
        <v>163</v>
      </c>
    </row>
    <row r="73" spans="1:6">
      <c r="A73" s="79" t="s">
        <v>525</v>
      </c>
      <c r="B73" s="79" t="s">
        <v>2062</v>
      </c>
      <c r="C73" s="79" t="s">
        <v>527</v>
      </c>
      <c r="D73" s="79" t="s">
        <v>2063</v>
      </c>
      <c r="E73" s="79" t="s">
        <v>2064</v>
      </c>
      <c r="F73" s="79" t="s">
        <v>527</v>
      </c>
    </row>
    <row r="74" spans="1:6">
      <c r="A74" s="79" t="s">
        <v>745</v>
      </c>
      <c r="B74" s="79" t="s">
        <v>2065</v>
      </c>
      <c r="C74" s="79" t="s">
        <v>1321</v>
      </c>
      <c r="D74" s="79" t="s">
        <v>2063</v>
      </c>
      <c r="E74" s="79" t="s">
        <v>2064</v>
      </c>
      <c r="F74" s="79" t="s">
        <v>747</v>
      </c>
    </row>
    <row r="75" spans="1:6">
      <c r="A75" s="79" t="s">
        <v>2066</v>
      </c>
      <c r="B75" s="79" t="s">
        <v>2067</v>
      </c>
      <c r="C75" s="79" t="s">
        <v>2068</v>
      </c>
      <c r="D75" s="79" t="s">
        <v>2063</v>
      </c>
      <c r="E75" s="79" t="s">
        <v>2064</v>
      </c>
      <c r="F75" s="79" t="s">
        <v>2069</v>
      </c>
    </row>
    <row r="76" spans="1:6">
      <c r="A76" s="79" t="s">
        <v>816</v>
      </c>
      <c r="B76" s="79" t="s">
        <v>2070</v>
      </c>
      <c r="C76" s="79" t="s">
        <v>1380</v>
      </c>
      <c r="D76" s="79" t="s">
        <v>2063</v>
      </c>
      <c r="E76" s="79" t="s">
        <v>2071</v>
      </c>
      <c r="F76" s="79" t="s">
        <v>818</v>
      </c>
    </row>
    <row r="77" spans="1:6">
      <c r="A77" s="79" t="s">
        <v>900</v>
      </c>
      <c r="B77" s="79" t="s">
        <v>2072</v>
      </c>
      <c r="C77" s="79" t="s">
        <v>1445</v>
      </c>
      <c r="D77" s="79" t="s">
        <v>2063</v>
      </c>
      <c r="E77" s="79" t="s">
        <v>2071</v>
      </c>
      <c r="F77" s="79" t="s">
        <v>902</v>
      </c>
    </row>
    <row r="78" spans="1:6" ht="29.1">
      <c r="A78" s="79" t="s">
        <v>2073</v>
      </c>
      <c r="B78" s="79" t="s">
        <v>2074</v>
      </c>
      <c r="C78" s="79" t="s">
        <v>2075</v>
      </c>
      <c r="D78" s="79" t="s">
        <v>2063</v>
      </c>
      <c r="E78" s="79" t="s">
        <v>2071</v>
      </c>
      <c r="F78" s="79" t="s">
        <v>2076</v>
      </c>
    </row>
    <row r="79" spans="1:6">
      <c r="A79" s="79" t="s">
        <v>678</v>
      </c>
      <c r="B79" s="79" t="s">
        <v>2077</v>
      </c>
      <c r="C79" s="79" t="s">
        <v>678</v>
      </c>
      <c r="D79" s="79" t="s">
        <v>2063</v>
      </c>
      <c r="E79" s="79" t="s">
        <v>2078</v>
      </c>
      <c r="F79" s="79" t="s">
        <v>680</v>
      </c>
    </row>
    <row r="80" spans="1:6">
      <c r="A80" s="79" t="s">
        <v>642</v>
      </c>
      <c r="B80" s="79" t="s">
        <v>2079</v>
      </c>
      <c r="C80" s="79" t="s">
        <v>1268</v>
      </c>
      <c r="D80" s="79" t="s">
        <v>2063</v>
      </c>
      <c r="E80" s="79" t="s">
        <v>2078</v>
      </c>
      <c r="F80" s="79" t="s">
        <v>644</v>
      </c>
    </row>
    <row r="81" spans="1:6">
      <c r="A81" s="79" t="s">
        <v>2080</v>
      </c>
      <c r="B81" s="79" t="s">
        <v>2081</v>
      </c>
      <c r="C81" s="79" t="s">
        <v>2080</v>
      </c>
      <c r="D81" s="79" t="s">
        <v>2063</v>
      </c>
      <c r="E81" s="79" t="s">
        <v>2078</v>
      </c>
      <c r="F81" s="79" t="s">
        <v>2082</v>
      </c>
    </row>
    <row r="82" spans="1:6">
      <c r="A82" s="79" t="s">
        <v>397</v>
      </c>
      <c r="B82" s="79" t="s">
        <v>2083</v>
      </c>
      <c r="C82" s="79" t="s">
        <v>1118</v>
      </c>
      <c r="D82" s="79" t="s">
        <v>2063</v>
      </c>
      <c r="E82" s="79" t="s">
        <v>2078</v>
      </c>
      <c r="F82" s="79" t="s">
        <v>399</v>
      </c>
    </row>
    <row r="83" spans="1:6">
      <c r="A83" s="79" t="s">
        <v>648</v>
      </c>
      <c r="B83" s="79" t="s">
        <v>2084</v>
      </c>
      <c r="C83" s="79" t="s">
        <v>1273</v>
      </c>
      <c r="D83" s="79" t="s">
        <v>2063</v>
      </c>
      <c r="E83" s="79" t="s">
        <v>2078</v>
      </c>
      <c r="F83" s="79" t="s">
        <v>650</v>
      </c>
    </row>
    <row r="84" spans="1:6">
      <c r="A84" s="79" t="s">
        <v>657</v>
      </c>
      <c r="B84" s="79" t="s">
        <v>2085</v>
      </c>
      <c r="C84" s="79" t="s">
        <v>1282</v>
      </c>
      <c r="D84" s="79" t="s">
        <v>2086</v>
      </c>
      <c r="E84" s="79" t="s">
        <v>2087</v>
      </c>
      <c r="F84" s="79" t="s">
        <v>659</v>
      </c>
    </row>
    <row r="85" spans="1:6">
      <c r="A85" s="79" t="s">
        <v>2088</v>
      </c>
      <c r="B85" s="79" t="s">
        <v>2089</v>
      </c>
      <c r="C85" s="79" t="s">
        <v>2088</v>
      </c>
      <c r="D85" s="79" t="s">
        <v>2086</v>
      </c>
      <c r="E85" s="79" t="s">
        <v>2087</v>
      </c>
      <c r="F85" s="79" t="s">
        <v>2090</v>
      </c>
    </row>
    <row r="86" spans="1:6" ht="29.1">
      <c r="A86" s="79" t="s">
        <v>2091</v>
      </c>
      <c r="B86" s="79" t="s">
        <v>2092</v>
      </c>
      <c r="C86" s="79" t="s">
        <v>2093</v>
      </c>
      <c r="D86" s="79" t="s">
        <v>2086</v>
      </c>
      <c r="E86" s="79" t="s">
        <v>2087</v>
      </c>
      <c r="F86" s="79" t="s">
        <v>61</v>
      </c>
    </row>
    <row r="87" spans="1:6">
      <c r="A87" s="79" t="s">
        <v>370</v>
      </c>
      <c r="B87" s="79" t="s">
        <v>2094</v>
      </c>
      <c r="C87" s="79" t="s">
        <v>370</v>
      </c>
      <c r="D87" s="79" t="s">
        <v>2086</v>
      </c>
      <c r="E87" s="79" t="s">
        <v>2087</v>
      </c>
      <c r="F87" s="79" t="s">
        <v>372</v>
      </c>
    </row>
    <row r="88" spans="1:6">
      <c r="A88" s="79" t="s">
        <v>483</v>
      </c>
      <c r="B88" s="79" t="s">
        <v>2095</v>
      </c>
      <c r="C88" s="79" t="s">
        <v>2096</v>
      </c>
      <c r="D88" s="79" t="s">
        <v>2086</v>
      </c>
      <c r="E88" s="79" t="s">
        <v>2087</v>
      </c>
      <c r="F88" s="79" t="s">
        <v>485</v>
      </c>
    </row>
    <row r="89" spans="1:6">
      <c r="A89" s="79" t="s">
        <v>2097</v>
      </c>
      <c r="B89" s="79" t="s">
        <v>2098</v>
      </c>
      <c r="C89" s="79" t="s">
        <v>2099</v>
      </c>
      <c r="D89" s="79" t="s">
        <v>2086</v>
      </c>
      <c r="E89" s="79" t="s">
        <v>2087</v>
      </c>
      <c r="F89" s="79" t="s">
        <v>2100</v>
      </c>
    </row>
    <row r="90" spans="1:6" ht="29.1">
      <c r="A90" s="79" t="s">
        <v>2101</v>
      </c>
      <c r="B90" s="79" t="s">
        <v>2102</v>
      </c>
      <c r="C90" s="79" t="s">
        <v>1159</v>
      </c>
      <c r="D90" s="79" t="s">
        <v>2086</v>
      </c>
      <c r="E90" s="79" t="s">
        <v>2087</v>
      </c>
      <c r="F90" s="79" t="s">
        <v>459</v>
      </c>
    </row>
    <row r="91" spans="1:6">
      <c r="A91" s="79" t="s">
        <v>445</v>
      </c>
      <c r="B91" s="79" t="s">
        <v>2103</v>
      </c>
      <c r="C91" s="79" t="s">
        <v>2104</v>
      </c>
      <c r="D91" s="79" t="s">
        <v>2105</v>
      </c>
      <c r="E91" s="79" t="s">
        <v>2106</v>
      </c>
      <c r="F91" s="79" t="s">
        <v>447</v>
      </c>
    </row>
    <row r="92" spans="1:6">
      <c r="A92" s="79" t="s">
        <v>2107</v>
      </c>
      <c r="B92" s="79" t="s">
        <v>2108</v>
      </c>
      <c r="C92" s="79" t="s">
        <v>2107</v>
      </c>
      <c r="D92" s="79" t="s">
        <v>2105</v>
      </c>
      <c r="E92" s="79" t="s">
        <v>2106</v>
      </c>
      <c r="F92" s="79" t="s">
        <v>2109</v>
      </c>
    </row>
    <row r="93" spans="1:6">
      <c r="A93" s="79" t="s">
        <v>2110</v>
      </c>
      <c r="B93" s="79" t="s">
        <v>2111</v>
      </c>
      <c r="C93" s="79"/>
      <c r="D93" s="79" t="s">
        <v>2105</v>
      </c>
      <c r="E93" s="79" t="s">
        <v>2106</v>
      </c>
      <c r="F93" s="79" t="s">
        <v>2112</v>
      </c>
    </row>
    <row r="94" spans="1:6" ht="29.1">
      <c r="A94" s="79" t="s">
        <v>837</v>
      </c>
      <c r="B94" s="79" t="s">
        <v>2113</v>
      </c>
      <c r="C94" s="79" t="s">
        <v>1394</v>
      </c>
      <c r="D94" s="79" t="s">
        <v>2105</v>
      </c>
      <c r="E94" s="79" t="s">
        <v>2114</v>
      </c>
      <c r="F94" s="79" t="s">
        <v>839</v>
      </c>
    </row>
    <row r="95" spans="1:6">
      <c r="A95" s="79" t="s">
        <v>582</v>
      </c>
      <c r="B95" s="79" t="s">
        <v>2115</v>
      </c>
      <c r="C95" s="79" t="s">
        <v>582</v>
      </c>
      <c r="D95" s="79" t="s">
        <v>2105</v>
      </c>
      <c r="E95" s="79" t="s">
        <v>2116</v>
      </c>
      <c r="F95" s="79" t="s">
        <v>584</v>
      </c>
    </row>
    <row r="96" spans="1:6">
      <c r="A96" s="79" t="s">
        <v>2117</v>
      </c>
      <c r="B96" s="79" t="s">
        <v>2118</v>
      </c>
      <c r="C96" s="79" t="s">
        <v>2119</v>
      </c>
      <c r="D96" s="79" t="s">
        <v>2105</v>
      </c>
      <c r="E96" s="79" t="s">
        <v>2116</v>
      </c>
      <c r="F96" s="79" t="s">
        <v>2120</v>
      </c>
    </row>
    <row r="97" spans="1:6">
      <c r="A97" s="79" t="s">
        <v>2121</v>
      </c>
      <c r="B97" s="79" t="s">
        <v>2122</v>
      </c>
      <c r="C97" s="79" t="s">
        <v>2123</v>
      </c>
      <c r="D97" s="79" t="s">
        <v>2105</v>
      </c>
      <c r="E97" s="79" t="s">
        <v>2116</v>
      </c>
      <c r="F97" s="79" t="s">
        <v>899</v>
      </c>
    </row>
    <row r="98" spans="1:6">
      <c r="A98" s="79" t="s">
        <v>2124</v>
      </c>
      <c r="B98" s="79" t="s">
        <v>2125</v>
      </c>
      <c r="C98" s="79" t="s">
        <v>2126</v>
      </c>
      <c r="D98" s="79" t="s">
        <v>2105</v>
      </c>
      <c r="E98" s="79" t="s">
        <v>2127</v>
      </c>
      <c r="F98" s="79" t="s">
        <v>2128</v>
      </c>
    </row>
    <row r="99" spans="1:6">
      <c r="A99" s="79" t="s">
        <v>92</v>
      </c>
      <c r="B99" s="79" t="s">
        <v>2129</v>
      </c>
      <c r="C99" s="79" t="s">
        <v>952</v>
      </c>
      <c r="D99" s="79" t="s">
        <v>2105</v>
      </c>
      <c r="E99" s="79" t="s">
        <v>2130</v>
      </c>
      <c r="F99" s="79" t="s">
        <v>94</v>
      </c>
    </row>
    <row r="100" spans="1:6" ht="29.1">
      <c r="A100" s="79" t="s">
        <v>173</v>
      </c>
      <c r="B100" s="79" t="s">
        <v>2131</v>
      </c>
      <c r="C100" s="79" t="s">
        <v>2132</v>
      </c>
      <c r="D100" s="79" t="s">
        <v>2105</v>
      </c>
      <c r="E100" s="79" t="s">
        <v>2130</v>
      </c>
      <c r="F100" s="79" t="s">
        <v>175</v>
      </c>
    </row>
    <row r="101" spans="1:6" ht="29.1">
      <c r="A101" s="79" t="s">
        <v>2133</v>
      </c>
      <c r="B101" s="79" t="s">
        <v>2134</v>
      </c>
      <c r="C101" s="79" t="s">
        <v>2135</v>
      </c>
      <c r="D101" s="79" t="s">
        <v>2105</v>
      </c>
      <c r="E101" s="79" t="s">
        <v>2136</v>
      </c>
      <c r="F101" s="79" t="s">
        <v>521</v>
      </c>
    </row>
    <row r="102" spans="1:6">
      <c r="A102" s="79" t="s">
        <v>519</v>
      </c>
      <c r="B102" s="79" t="s">
        <v>2137</v>
      </c>
      <c r="C102" s="79"/>
      <c r="D102" s="79" t="s">
        <v>2105</v>
      </c>
      <c r="E102" s="79" t="s">
        <v>2136</v>
      </c>
      <c r="F102" s="79" t="s">
        <v>521</v>
      </c>
    </row>
    <row r="103" spans="1:6">
      <c r="A103" s="79" t="s">
        <v>1149</v>
      </c>
      <c r="B103" s="79" t="s">
        <v>2138</v>
      </c>
      <c r="C103" s="79" t="s">
        <v>1149</v>
      </c>
      <c r="D103" s="79" t="s">
        <v>2105</v>
      </c>
      <c r="E103" s="79" t="s">
        <v>2136</v>
      </c>
      <c r="F103" s="79" t="s">
        <v>1151</v>
      </c>
    </row>
    <row r="104" spans="1:6">
      <c r="A104" s="79" t="s">
        <v>424</v>
      </c>
      <c r="B104" s="79" t="s">
        <v>2139</v>
      </c>
      <c r="C104" s="79" t="s">
        <v>424</v>
      </c>
      <c r="D104" s="79" t="s">
        <v>2140</v>
      </c>
      <c r="E104" s="79" t="s">
        <v>2141</v>
      </c>
      <c r="F104" s="79" t="s">
        <v>426</v>
      </c>
    </row>
    <row r="105" spans="1:6">
      <c r="A105" s="79" t="s">
        <v>871</v>
      </c>
      <c r="B105" s="79" t="s">
        <v>2142</v>
      </c>
      <c r="C105" s="79" t="s">
        <v>871</v>
      </c>
      <c r="D105" s="79" t="s">
        <v>2140</v>
      </c>
      <c r="E105" s="79" t="s">
        <v>2141</v>
      </c>
      <c r="F105" s="79" t="s">
        <v>873</v>
      </c>
    </row>
    <row r="106" spans="1:6">
      <c r="A106" s="79" t="s">
        <v>311</v>
      </c>
      <c r="B106" s="79" t="s">
        <v>2143</v>
      </c>
      <c r="C106" s="79" t="s">
        <v>2144</v>
      </c>
      <c r="D106" s="79" t="s">
        <v>2140</v>
      </c>
      <c r="E106" s="79" t="s">
        <v>2141</v>
      </c>
      <c r="F106" s="79" t="s">
        <v>313</v>
      </c>
    </row>
    <row r="107" spans="1:6">
      <c r="A107" s="79" t="s">
        <v>293</v>
      </c>
      <c r="B107" s="79" t="s">
        <v>2145</v>
      </c>
      <c r="C107" s="79" t="s">
        <v>2146</v>
      </c>
      <c r="D107" s="79" t="s">
        <v>2140</v>
      </c>
      <c r="E107" s="79" t="s">
        <v>2141</v>
      </c>
      <c r="F107" s="79" t="s">
        <v>295</v>
      </c>
    </row>
    <row r="108" spans="1:6" ht="29.1">
      <c r="A108" s="79" t="s">
        <v>2147</v>
      </c>
      <c r="B108" s="79" t="s">
        <v>2148</v>
      </c>
      <c r="C108" s="79" t="s">
        <v>2149</v>
      </c>
      <c r="D108" s="79" t="s">
        <v>2140</v>
      </c>
      <c r="E108" s="79" t="s">
        <v>2150</v>
      </c>
      <c r="F108" s="79" t="s">
        <v>2151</v>
      </c>
    </row>
    <row r="109" spans="1:6">
      <c r="A109" s="79" t="s">
        <v>68</v>
      </c>
      <c r="B109" s="79" t="s">
        <v>2152</v>
      </c>
      <c r="C109" s="79" t="s">
        <v>68</v>
      </c>
      <c r="D109" s="79" t="s">
        <v>2140</v>
      </c>
      <c r="E109" s="79" t="s">
        <v>2150</v>
      </c>
      <c r="F109" s="79" t="s">
        <v>70</v>
      </c>
    </row>
    <row r="110" spans="1:6">
      <c r="A110" s="79" t="s">
        <v>633</v>
      </c>
      <c r="B110" s="79" t="s">
        <v>2153</v>
      </c>
      <c r="C110" s="79" t="s">
        <v>633</v>
      </c>
      <c r="D110" s="79" t="s">
        <v>2154</v>
      </c>
      <c r="E110" s="79" t="s">
        <v>2155</v>
      </c>
      <c r="F110" s="79" t="s">
        <v>635</v>
      </c>
    </row>
    <row r="111" spans="1:6">
      <c r="A111" s="79" t="s">
        <v>2156</v>
      </c>
      <c r="B111" s="79" t="s">
        <v>2157</v>
      </c>
      <c r="C111" s="79" t="s">
        <v>2158</v>
      </c>
      <c r="D111" s="79" t="s">
        <v>2154</v>
      </c>
      <c r="E111" s="79" t="s">
        <v>2159</v>
      </c>
      <c r="F111" s="79" t="s">
        <v>2160</v>
      </c>
    </row>
    <row r="112" spans="1:6">
      <c r="A112" s="79" t="s">
        <v>660</v>
      </c>
      <c r="B112" s="79" t="s">
        <v>2161</v>
      </c>
      <c r="C112" s="79" t="s">
        <v>660</v>
      </c>
      <c r="D112" s="79" t="s">
        <v>2154</v>
      </c>
      <c r="E112" s="79" t="s">
        <v>2159</v>
      </c>
      <c r="F112" s="79" t="s">
        <v>662</v>
      </c>
    </row>
    <row r="113" spans="1:6" ht="29.1">
      <c r="A113" s="79" t="s">
        <v>2162</v>
      </c>
      <c r="B113" s="79" t="s">
        <v>2163</v>
      </c>
      <c r="C113" s="79" t="s">
        <v>2164</v>
      </c>
      <c r="D113" s="79" t="s">
        <v>2154</v>
      </c>
      <c r="E113" s="79" t="s">
        <v>2159</v>
      </c>
      <c r="F113" s="79" t="s">
        <v>2165</v>
      </c>
    </row>
    <row r="114" spans="1:6">
      <c r="A114" s="79" t="s">
        <v>516</v>
      </c>
      <c r="B114" s="79" t="s">
        <v>2166</v>
      </c>
      <c r="C114" s="79" t="s">
        <v>516</v>
      </c>
      <c r="D114" s="79" t="s">
        <v>2154</v>
      </c>
      <c r="E114" s="79" t="s">
        <v>2159</v>
      </c>
      <c r="F114" s="79" t="s">
        <v>518</v>
      </c>
    </row>
    <row r="115" spans="1:6">
      <c r="A115" s="79" t="s">
        <v>891</v>
      </c>
      <c r="B115" s="79" t="s">
        <v>2167</v>
      </c>
      <c r="C115" s="79" t="s">
        <v>1434</v>
      </c>
      <c r="D115" s="79" t="s">
        <v>2154</v>
      </c>
      <c r="E115" s="79" t="s">
        <v>2159</v>
      </c>
      <c r="F115" s="79" t="s">
        <v>893</v>
      </c>
    </row>
    <row r="116" spans="1:6">
      <c r="A116" s="79" t="s">
        <v>2168</v>
      </c>
      <c r="B116" s="79" t="s">
        <v>2169</v>
      </c>
      <c r="C116" s="79"/>
      <c r="D116" s="79" t="s">
        <v>2154</v>
      </c>
      <c r="E116" s="79" t="s">
        <v>2159</v>
      </c>
      <c r="F116" s="79" t="s">
        <v>2170</v>
      </c>
    </row>
    <row r="117" spans="1:6">
      <c r="A117" s="79" t="s">
        <v>1312</v>
      </c>
      <c r="B117" s="79" t="s">
        <v>2171</v>
      </c>
      <c r="C117" s="79"/>
      <c r="D117" s="79" t="s">
        <v>2154</v>
      </c>
      <c r="E117" s="79" t="s">
        <v>2159</v>
      </c>
      <c r="F117" s="79" t="s">
        <v>792</v>
      </c>
    </row>
    <row r="118" spans="1:6">
      <c r="A118" s="79" t="s">
        <v>215</v>
      </c>
      <c r="B118" s="79" t="s">
        <v>2172</v>
      </c>
      <c r="C118" s="79" t="s">
        <v>2173</v>
      </c>
      <c r="D118" s="79" t="s">
        <v>2154</v>
      </c>
      <c r="E118" s="79" t="s">
        <v>2174</v>
      </c>
      <c r="F118" s="79" t="s">
        <v>217</v>
      </c>
    </row>
    <row r="119" spans="1:6">
      <c r="A119" s="79" t="s">
        <v>477</v>
      </c>
      <c r="B119" s="79" t="s">
        <v>2175</v>
      </c>
      <c r="C119" s="79" t="s">
        <v>477</v>
      </c>
      <c r="D119" s="79" t="s">
        <v>2154</v>
      </c>
      <c r="E119" s="79" t="s">
        <v>2174</v>
      </c>
      <c r="F119" s="79" t="s">
        <v>479</v>
      </c>
    </row>
    <row r="120" spans="1:6">
      <c r="A120" s="79" t="s">
        <v>266</v>
      </c>
      <c r="B120" s="79" t="s">
        <v>2176</v>
      </c>
      <c r="C120" s="79" t="s">
        <v>266</v>
      </c>
      <c r="D120" s="79" t="s">
        <v>2154</v>
      </c>
      <c r="E120" s="79" t="s">
        <v>2174</v>
      </c>
      <c r="F120" s="79" t="s">
        <v>268</v>
      </c>
    </row>
    <row r="121" spans="1:6">
      <c r="A121" s="79" t="s">
        <v>2177</v>
      </c>
      <c r="B121" s="79" t="s">
        <v>2178</v>
      </c>
      <c r="C121" s="79" t="s">
        <v>2177</v>
      </c>
      <c r="D121" s="79" t="s">
        <v>2154</v>
      </c>
      <c r="E121" s="79" t="s">
        <v>2174</v>
      </c>
      <c r="F121" s="79" t="s">
        <v>2179</v>
      </c>
    </row>
    <row r="122" spans="1:6">
      <c r="A122" s="79" t="s">
        <v>2180</v>
      </c>
      <c r="B122" s="79" t="s">
        <v>2181</v>
      </c>
      <c r="C122" s="79" t="s">
        <v>2182</v>
      </c>
      <c r="D122" s="79" t="s">
        <v>2154</v>
      </c>
      <c r="E122" s="79" t="s">
        <v>2174</v>
      </c>
      <c r="F122" s="79" t="s">
        <v>2183</v>
      </c>
    </row>
    <row r="123" spans="1:6">
      <c r="A123" s="79" t="s">
        <v>498</v>
      </c>
      <c r="B123" s="79" t="s">
        <v>2184</v>
      </c>
      <c r="C123" s="79" t="s">
        <v>2185</v>
      </c>
      <c r="D123" s="79" t="s">
        <v>2154</v>
      </c>
      <c r="E123" s="79" t="s">
        <v>2174</v>
      </c>
      <c r="F123" s="79" t="s">
        <v>500</v>
      </c>
    </row>
    <row r="124" spans="1:6">
      <c r="A124" s="79" t="s">
        <v>2186</v>
      </c>
      <c r="B124" s="79" t="s">
        <v>2187</v>
      </c>
      <c r="C124" s="79" t="s">
        <v>2188</v>
      </c>
      <c r="D124" s="79" t="s">
        <v>2154</v>
      </c>
      <c r="E124" s="79" t="s">
        <v>2174</v>
      </c>
      <c r="F124" s="79" t="s">
        <v>2189</v>
      </c>
    </row>
    <row r="125" spans="1:6">
      <c r="A125" s="79" t="s">
        <v>570</v>
      </c>
      <c r="B125" s="79" t="s">
        <v>2190</v>
      </c>
      <c r="C125" s="79" t="s">
        <v>570</v>
      </c>
      <c r="D125" s="79" t="s">
        <v>2154</v>
      </c>
      <c r="E125" s="79" t="s">
        <v>2174</v>
      </c>
      <c r="F125" s="79" t="s">
        <v>572</v>
      </c>
    </row>
    <row r="126" spans="1:6">
      <c r="A126" s="79" t="s">
        <v>754</v>
      </c>
      <c r="B126" s="79" t="s">
        <v>2191</v>
      </c>
      <c r="C126" s="79" t="s">
        <v>2192</v>
      </c>
      <c r="D126" s="79" t="s">
        <v>2154</v>
      </c>
      <c r="E126" s="79" t="s">
        <v>2174</v>
      </c>
      <c r="F126" s="79" t="s">
        <v>756</v>
      </c>
    </row>
    <row r="127" spans="1:6" ht="29.1">
      <c r="A127" s="79" t="s">
        <v>340</v>
      </c>
      <c r="B127" s="79" t="s">
        <v>2193</v>
      </c>
      <c r="C127" s="79" t="s">
        <v>2194</v>
      </c>
      <c r="D127" s="79" t="s">
        <v>2154</v>
      </c>
      <c r="E127" s="79" t="s">
        <v>698</v>
      </c>
      <c r="F127" s="79" t="s">
        <v>342</v>
      </c>
    </row>
    <row r="128" spans="1:6">
      <c r="A128" s="79" t="s">
        <v>275</v>
      </c>
      <c r="B128" s="79" t="s">
        <v>2195</v>
      </c>
      <c r="C128" s="79" t="s">
        <v>1062</v>
      </c>
      <c r="D128" s="79" t="s">
        <v>2154</v>
      </c>
      <c r="E128" s="79" t="s">
        <v>698</v>
      </c>
      <c r="F128" s="79" t="s">
        <v>277</v>
      </c>
    </row>
    <row r="129" spans="1:6">
      <c r="A129" s="79" t="s">
        <v>305</v>
      </c>
      <c r="B129" s="79" t="s">
        <v>2196</v>
      </c>
      <c r="C129" s="79" t="s">
        <v>2197</v>
      </c>
      <c r="D129" s="79" t="s">
        <v>2154</v>
      </c>
      <c r="E129" s="79" t="s">
        <v>698</v>
      </c>
      <c r="F129" s="79" t="s">
        <v>307</v>
      </c>
    </row>
    <row r="130" spans="1:6">
      <c r="A130" s="79" t="s">
        <v>2198</v>
      </c>
      <c r="B130" s="79" t="s">
        <v>2199</v>
      </c>
      <c r="C130" s="79" t="s">
        <v>2200</v>
      </c>
      <c r="D130" s="79" t="s">
        <v>2154</v>
      </c>
      <c r="E130" s="79" t="s">
        <v>698</v>
      </c>
      <c r="F130" s="79" t="s">
        <v>139</v>
      </c>
    </row>
    <row r="131" spans="1:6">
      <c r="A131" s="79" t="s">
        <v>863</v>
      </c>
      <c r="B131" s="79" t="s">
        <v>2201</v>
      </c>
      <c r="C131" s="79" t="s">
        <v>2202</v>
      </c>
      <c r="D131" s="79" t="s">
        <v>2154</v>
      </c>
      <c r="E131" s="79" t="s">
        <v>698</v>
      </c>
      <c r="F131" s="79" t="s">
        <v>277</v>
      </c>
    </row>
    <row r="132" spans="1:6">
      <c r="A132" s="79" t="s">
        <v>1127</v>
      </c>
      <c r="B132" s="79" t="s">
        <v>2203</v>
      </c>
      <c r="C132" s="79" t="s">
        <v>2204</v>
      </c>
      <c r="D132" s="79" t="s">
        <v>2154</v>
      </c>
      <c r="E132" s="79" t="s">
        <v>698</v>
      </c>
      <c r="F132" s="79" t="s">
        <v>1130</v>
      </c>
    </row>
    <row r="133" spans="1:6">
      <c r="A133" s="79" t="s">
        <v>2205</v>
      </c>
      <c r="B133" s="79" t="s">
        <v>2206</v>
      </c>
      <c r="C133" s="79" t="s">
        <v>2207</v>
      </c>
      <c r="D133" s="79" t="s">
        <v>2154</v>
      </c>
      <c r="E133" s="79" t="s">
        <v>698</v>
      </c>
      <c r="F133" s="79" t="s">
        <v>2208</v>
      </c>
    </row>
    <row r="134" spans="1:6">
      <c r="A134" s="79" t="s">
        <v>1362</v>
      </c>
      <c r="B134" s="79" t="s">
        <v>2209</v>
      </c>
      <c r="C134" s="79" t="s">
        <v>2210</v>
      </c>
      <c r="D134" s="79" t="s">
        <v>2154</v>
      </c>
      <c r="E134" s="79" t="s">
        <v>698</v>
      </c>
      <c r="F134" s="79" t="s">
        <v>1365</v>
      </c>
    </row>
    <row r="135" spans="1:6">
      <c r="A135" s="79" t="s">
        <v>2211</v>
      </c>
      <c r="B135" s="79" t="s">
        <v>2212</v>
      </c>
      <c r="C135" s="79" t="s">
        <v>2211</v>
      </c>
      <c r="D135" s="79" t="s">
        <v>2154</v>
      </c>
      <c r="E135" s="79" t="s">
        <v>698</v>
      </c>
      <c r="F135" s="79" t="s">
        <v>277</v>
      </c>
    </row>
    <row r="136" spans="1:6" ht="29.1">
      <c r="A136" s="79" t="s">
        <v>334</v>
      </c>
      <c r="B136" s="79" t="s">
        <v>2213</v>
      </c>
      <c r="C136" s="79" t="s">
        <v>1083</v>
      </c>
      <c r="D136" s="79" t="s">
        <v>2214</v>
      </c>
      <c r="E136" s="79" t="s">
        <v>2215</v>
      </c>
      <c r="F136" s="79" t="s">
        <v>336</v>
      </c>
    </row>
    <row r="137" spans="1:6" ht="29.1">
      <c r="A137" s="79" t="s">
        <v>2216</v>
      </c>
      <c r="B137" s="79" t="s">
        <v>2217</v>
      </c>
      <c r="C137" s="79" t="s">
        <v>2218</v>
      </c>
      <c r="D137" s="79" t="s">
        <v>2214</v>
      </c>
      <c r="E137" s="79" t="s">
        <v>2215</v>
      </c>
      <c r="F137" s="79" t="s">
        <v>2219</v>
      </c>
    </row>
    <row r="138" spans="1:6" ht="29.1">
      <c r="A138" s="79" t="s">
        <v>2220</v>
      </c>
      <c r="B138" s="79" t="s">
        <v>2221</v>
      </c>
      <c r="C138" s="79"/>
      <c r="D138" s="79" t="s">
        <v>2214</v>
      </c>
      <c r="E138" s="79" t="s">
        <v>2215</v>
      </c>
      <c r="F138" s="79" t="s">
        <v>310</v>
      </c>
    </row>
    <row r="139" spans="1:6" ht="29.1">
      <c r="A139" s="79" t="s">
        <v>546</v>
      </c>
      <c r="B139" s="79" t="s">
        <v>2222</v>
      </c>
      <c r="C139" s="79" t="s">
        <v>2223</v>
      </c>
      <c r="D139" s="79" t="s">
        <v>2214</v>
      </c>
      <c r="E139" s="79" t="s">
        <v>2215</v>
      </c>
      <c r="F139" s="79" t="s">
        <v>548</v>
      </c>
    </row>
    <row r="140" spans="1:6" ht="29.1">
      <c r="A140" s="79" t="s">
        <v>2224</v>
      </c>
      <c r="B140" s="79" t="s">
        <v>2225</v>
      </c>
      <c r="C140" s="79" t="s">
        <v>2226</v>
      </c>
      <c r="D140" s="79" t="s">
        <v>2214</v>
      </c>
      <c r="E140" s="79" t="s">
        <v>2227</v>
      </c>
      <c r="F140" s="79" t="s">
        <v>2228</v>
      </c>
    </row>
    <row r="141" spans="1:6" ht="29.1">
      <c r="A141" s="79" t="s">
        <v>564</v>
      </c>
      <c r="B141" s="79" t="s">
        <v>2229</v>
      </c>
      <c r="C141" s="79" t="s">
        <v>564</v>
      </c>
      <c r="D141" s="79" t="s">
        <v>2214</v>
      </c>
      <c r="E141" s="79" t="s">
        <v>2227</v>
      </c>
      <c r="F141" s="79" t="s">
        <v>566</v>
      </c>
    </row>
    <row r="142" spans="1:6" ht="29.1">
      <c r="A142" s="79" t="s">
        <v>486</v>
      </c>
      <c r="B142" s="79" t="s">
        <v>2230</v>
      </c>
      <c r="C142" s="79" t="s">
        <v>486</v>
      </c>
      <c r="D142" s="79" t="s">
        <v>2214</v>
      </c>
      <c r="E142" s="79" t="s">
        <v>2227</v>
      </c>
      <c r="F142" s="79" t="s">
        <v>488</v>
      </c>
    </row>
    <row r="143" spans="1:6" ht="29.1">
      <c r="A143" s="79" t="s">
        <v>2231</v>
      </c>
      <c r="B143" s="79" t="s">
        <v>2232</v>
      </c>
      <c r="C143" s="79" t="s">
        <v>2233</v>
      </c>
      <c r="D143" s="79" t="s">
        <v>2214</v>
      </c>
      <c r="E143" s="79" t="s">
        <v>2227</v>
      </c>
      <c r="F143" s="79" t="s">
        <v>274</v>
      </c>
    </row>
    <row r="144" spans="1:6" ht="29.1">
      <c r="A144" s="79" t="s">
        <v>2234</v>
      </c>
      <c r="B144" s="79" t="s">
        <v>2235</v>
      </c>
      <c r="C144" s="79" t="s">
        <v>2236</v>
      </c>
      <c r="D144" s="79" t="s">
        <v>2214</v>
      </c>
      <c r="E144" s="79" t="s">
        <v>2227</v>
      </c>
      <c r="F144" s="79" t="s">
        <v>2237</v>
      </c>
    </row>
    <row r="145" spans="1:6" ht="29.1">
      <c r="A145" s="79" t="s">
        <v>331</v>
      </c>
      <c r="B145" s="79" t="s">
        <v>2238</v>
      </c>
      <c r="C145" s="79" t="s">
        <v>2239</v>
      </c>
      <c r="D145" s="79" t="s">
        <v>2214</v>
      </c>
      <c r="E145" s="79" t="s">
        <v>2240</v>
      </c>
      <c r="F145" s="79" t="s">
        <v>333</v>
      </c>
    </row>
    <row r="146" spans="1:6">
      <c r="A146" s="79" t="s">
        <v>1307</v>
      </c>
      <c r="B146" s="79" t="s">
        <v>2241</v>
      </c>
      <c r="C146" s="79" t="s">
        <v>1307</v>
      </c>
      <c r="D146" s="79" t="s">
        <v>2242</v>
      </c>
      <c r="E146" s="79" t="s">
        <v>2243</v>
      </c>
      <c r="F146" s="79" t="s">
        <v>724</v>
      </c>
    </row>
    <row r="147" spans="1:6">
      <c r="A147" s="79" t="s">
        <v>361</v>
      </c>
      <c r="B147" s="79" t="s">
        <v>2244</v>
      </c>
      <c r="C147" s="79" t="s">
        <v>2245</v>
      </c>
      <c r="D147" s="79" t="s">
        <v>2242</v>
      </c>
      <c r="E147" s="79" t="s">
        <v>2246</v>
      </c>
      <c r="F147" s="79" t="s">
        <v>363</v>
      </c>
    </row>
    <row r="148" spans="1:6">
      <c r="A148" s="79" t="s">
        <v>436</v>
      </c>
      <c r="B148" s="79" t="s">
        <v>2247</v>
      </c>
      <c r="C148" s="79" t="s">
        <v>2248</v>
      </c>
      <c r="D148" s="79" t="s">
        <v>2242</v>
      </c>
      <c r="E148" s="79" t="s">
        <v>2246</v>
      </c>
      <c r="F148" s="79" t="s">
        <v>438</v>
      </c>
    </row>
    <row r="149" spans="1:6">
      <c r="A149" s="79" t="s">
        <v>2249</v>
      </c>
      <c r="B149" s="79" t="s">
        <v>2250</v>
      </c>
      <c r="C149" s="79" t="s">
        <v>2249</v>
      </c>
      <c r="D149" s="79" t="s">
        <v>2242</v>
      </c>
      <c r="E149" s="79" t="s">
        <v>2246</v>
      </c>
      <c r="F149" s="79" t="s">
        <v>378</v>
      </c>
    </row>
    <row r="150" spans="1:6">
      <c r="A150" s="79" t="s">
        <v>784</v>
      </c>
      <c r="B150" s="79" t="s">
        <v>2251</v>
      </c>
      <c r="C150" s="79" t="s">
        <v>784</v>
      </c>
      <c r="D150" s="79" t="s">
        <v>2242</v>
      </c>
      <c r="E150" s="79" t="s">
        <v>2246</v>
      </c>
      <c r="F150" s="79" t="s">
        <v>786</v>
      </c>
    </row>
    <row r="151" spans="1:6">
      <c r="A151" s="79" t="s">
        <v>2252</v>
      </c>
      <c r="B151" s="79" t="s">
        <v>2253</v>
      </c>
      <c r="C151" s="79" t="s">
        <v>2254</v>
      </c>
      <c r="D151" s="79" t="s">
        <v>2242</v>
      </c>
      <c r="E151" s="79" t="s">
        <v>2255</v>
      </c>
      <c r="F151" s="79" t="s">
        <v>184</v>
      </c>
    </row>
    <row r="152" spans="1:6">
      <c r="A152" s="79" t="s">
        <v>612</v>
      </c>
      <c r="B152" s="79" t="s">
        <v>2256</v>
      </c>
      <c r="C152" s="79" t="s">
        <v>612</v>
      </c>
      <c r="D152" s="79" t="s">
        <v>2242</v>
      </c>
      <c r="E152" s="79" t="s">
        <v>2257</v>
      </c>
      <c r="F152" s="79" t="s">
        <v>614</v>
      </c>
    </row>
    <row r="153" spans="1:6">
      <c r="A153" s="79" t="s">
        <v>802</v>
      </c>
      <c r="B153" s="79" t="s">
        <v>2258</v>
      </c>
      <c r="C153" s="79" t="s">
        <v>802</v>
      </c>
      <c r="D153" s="79" t="s">
        <v>2242</v>
      </c>
      <c r="E153" s="79" t="s">
        <v>2259</v>
      </c>
      <c r="F153" s="79" t="s">
        <v>804</v>
      </c>
    </row>
    <row r="154" spans="1:6">
      <c r="A154" s="79" t="s">
        <v>2260</v>
      </c>
      <c r="B154" s="79" t="s">
        <v>2261</v>
      </c>
      <c r="C154" s="79" t="s">
        <v>2260</v>
      </c>
      <c r="D154" s="79" t="s">
        <v>2262</v>
      </c>
      <c r="E154" s="79" t="s">
        <v>2263</v>
      </c>
      <c r="F154" s="79" t="s">
        <v>686</v>
      </c>
    </row>
    <row r="155" spans="1:6">
      <c r="A155" s="79" t="s">
        <v>113</v>
      </c>
      <c r="B155" s="79" t="s">
        <v>2264</v>
      </c>
      <c r="C155" s="79" t="s">
        <v>113</v>
      </c>
      <c r="D155" s="79" t="s">
        <v>2262</v>
      </c>
      <c r="E155" s="79" t="s">
        <v>2265</v>
      </c>
      <c r="F155" s="79" t="s">
        <v>115</v>
      </c>
    </row>
    <row r="156" spans="1:6">
      <c r="A156" s="79" t="s">
        <v>65</v>
      </c>
      <c r="B156" s="79" t="s">
        <v>2266</v>
      </c>
      <c r="C156" s="79" t="s">
        <v>946</v>
      </c>
      <c r="D156" s="79" t="s">
        <v>2262</v>
      </c>
      <c r="E156" s="79" t="s">
        <v>2265</v>
      </c>
      <c r="F156" s="79" t="s">
        <v>67</v>
      </c>
    </row>
    <row r="157" spans="1:6">
      <c r="A157" s="79" t="s">
        <v>810</v>
      </c>
      <c r="B157" s="79" t="s">
        <v>2267</v>
      </c>
      <c r="C157" s="79" t="s">
        <v>1375</v>
      </c>
      <c r="D157" s="79" t="s">
        <v>2262</v>
      </c>
      <c r="E157" s="79" t="s">
        <v>2265</v>
      </c>
      <c r="F157" s="79" t="s">
        <v>812</v>
      </c>
    </row>
    <row r="158" spans="1:6">
      <c r="A158" s="79" t="s">
        <v>915</v>
      </c>
      <c r="B158" s="79" t="s">
        <v>2268</v>
      </c>
      <c r="C158" s="79" t="s">
        <v>1453</v>
      </c>
      <c r="D158" s="79" t="s">
        <v>2262</v>
      </c>
      <c r="E158" s="79" t="s">
        <v>2269</v>
      </c>
      <c r="F158" s="79" t="s">
        <v>917</v>
      </c>
    </row>
    <row r="159" spans="1:6">
      <c r="A159" s="79" t="s">
        <v>504</v>
      </c>
      <c r="B159" s="79" t="s">
        <v>2270</v>
      </c>
      <c r="C159" s="79" t="s">
        <v>504</v>
      </c>
      <c r="D159" s="79" t="s">
        <v>2262</v>
      </c>
      <c r="E159" s="79" t="s">
        <v>2271</v>
      </c>
      <c r="F159" s="79" t="s">
        <v>506</v>
      </c>
    </row>
    <row r="160" spans="1:6">
      <c r="A160" s="79" t="s">
        <v>218</v>
      </c>
      <c r="B160" s="79" t="s">
        <v>2272</v>
      </c>
      <c r="C160" s="79" t="s">
        <v>218</v>
      </c>
      <c r="D160" s="79" t="s">
        <v>2262</v>
      </c>
      <c r="E160" s="79" t="s">
        <v>2271</v>
      </c>
      <c r="F160" s="79" t="s">
        <v>220</v>
      </c>
    </row>
    <row r="161" spans="1:6">
      <c r="A161" s="79" t="s">
        <v>56</v>
      </c>
      <c r="B161" s="79" t="s">
        <v>2273</v>
      </c>
      <c r="C161" s="79" t="s">
        <v>56</v>
      </c>
      <c r="D161" s="79" t="s">
        <v>2262</v>
      </c>
      <c r="E161" s="79" t="s">
        <v>2271</v>
      </c>
      <c r="F161" s="79" t="s">
        <v>58</v>
      </c>
    </row>
    <row r="162" spans="1:6">
      <c r="A162" s="79" t="s">
        <v>636</v>
      </c>
      <c r="B162" s="79" t="s">
        <v>2274</v>
      </c>
      <c r="C162" s="79" t="s">
        <v>636</v>
      </c>
      <c r="D162" s="79" t="s">
        <v>2262</v>
      </c>
      <c r="E162" s="79" t="s">
        <v>2275</v>
      </c>
      <c r="F162" s="79" t="s">
        <v>638</v>
      </c>
    </row>
    <row r="163" spans="1:6">
      <c r="A163" s="79" t="s">
        <v>254</v>
      </c>
      <c r="B163" s="79" t="s">
        <v>2276</v>
      </c>
      <c r="C163" s="79" t="s">
        <v>254</v>
      </c>
      <c r="D163" s="79" t="s">
        <v>2262</v>
      </c>
      <c r="E163" s="79" t="s">
        <v>2275</v>
      </c>
      <c r="F163" s="79" t="s">
        <v>256</v>
      </c>
    </row>
    <row r="164" spans="1:6">
      <c r="A164" s="79" t="s">
        <v>373</v>
      </c>
      <c r="B164" s="79" t="s">
        <v>2277</v>
      </c>
      <c r="C164" s="79" t="s">
        <v>373</v>
      </c>
      <c r="D164" s="79" t="s">
        <v>2262</v>
      </c>
      <c r="E164" s="79" t="s">
        <v>2275</v>
      </c>
      <c r="F164" s="79" t="s">
        <v>375</v>
      </c>
    </row>
    <row r="165" spans="1:6">
      <c r="A165" s="79" t="s">
        <v>540</v>
      </c>
      <c r="B165" s="79" t="s">
        <v>2278</v>
      </c>
      <c r="C165" s="79" t="s">
        <v>2279</v>
      </c>
      <c r="D165" s="79" t="s">
        <v>2262</v>
      </c>
      <c r="E165" s="79" t="s">
        <v>2275</v>
      </c>
      <c r="F165" s="79" t="s">
        <v>542</v>
      </c>
    </row>
    <row r="166" spans="1:6">
      <c r="A166" s="79" t="s">
        <v>624</v>
      </c>
      <c r="B166" s="79" t="s">
        <v>2280</v>
      </c>
      <c r="C166" s="79" t="s">
        <v>2281</v>
      </c>
      <c r="D166" s="79" t="s">
        <v>2282</v>
      </c>
      <c r="E166" s="79" t="s">
        <v>2283</v>
      </c>
      <c r="F166" s="79" t="s">
        <v>626</v>
      </c>
    </row>
    <row r="167" spans="1:6" ht="29.1">
      <c r="A167" s="79" t="s">
        <v>349</v>
      </c>
      <c r="B167" s="79" t="s">
        <v>2284</v>
      </c>
      <c r="C167" s="79" t="s">
        <v>1094</v>
      </c>
      <c r="D167" s="79" t="s">
        <v>2282</v>
      </c>
      <c r="E167" s="79" t="s">
        <v>2285</v>
      </c>
      <c r="F167" s="79" t="s">
        <v>351</v>
      </c>
    </row>
    <row r="168" spans="1:6">
      <c r="A168" s="79" t="s">
        <v>2286</v>
      </c>
      <c r="B168" s="79" t="s">
        <v>2287</v>
      </c>
      <c r="C168" s="79" t="s">
        <v>2288</v>
      </c>
      <c r="D168" s="79" t="s">
        <v>2282</v>
      </c>
      <c r="E168" s="79" t="s">
        <v>2285</v>
      </c>
      <c r="F168" s="79" t="s">
        <v>402</v>
      </c>
    </row>
    <row r="169" spans="1:6">
      <c r="A169" s="79" t="s">
        <v>2289</v>
      </c>
      <c r="B169" s="79" t="s">
        <v>2290</v>
      </c>
      <c r="C169" s="79" t="s">
        <v>2291</v>
      </c>
      <c r="D169" s="79" t="s">
        <v>2282</v>
      </c>
      <c r="E169" s="79" t="s">
        <v>2285</v>
      </c>
      <c r="F169" s="79" t="s">
        <v>2292</v>
      </c>
    </row>
    <row r="170" spans="1:6">
      <c r="A170" s="79" t="s">
        <v>874</v>
      </c>
      <c r="B170" s="79" t="s">
        <v>2293</v>
      </c>
      <c r="C170" s="79" t="s">
        <v>1421</v>
      </c>
      <c r="D170" s="79" t="s">
        <v>2282</v>
      </c>
      <c r="E170" s="79" t="s">
        <v>2285</v>
      </c>
      <c r="F170" s="79" t="s">
        <v>876</v>
      </c>
    </row>
    <row r="171" spans="1:6">
      <c r="A171" s="79" t="s">
        <v>140</v>
      </c>
      <c r="B171" s="79" t="s">
        <v>2294</v>
      </c>
      <c r="C171" s="79" t="s">
        <v>2295</v>
      </c>
      <c r="D171" s="79" t="s">
        <v>2282</v>
      </c>
      <c r="E171" s="79" t="s">
        <v>2285</v>
      </c>
      <c r="F171" s="79" t="s">
        <v>142</v>
      </c>
    </row>
    <row r="172" spans="1:6">
      <c r="A172" s="79" t="s">
        <v>543</v>
      </c>
      <c r="B172" s="79" t="s">
        <v>2296</v>
      </c>
      <c r="C172" s="79" t="s">
        <v>1207</v>
      </c>
      <c r="D172" s="79" t="s">
        <v>2282</v>
      </c>
      <c r="E172" s="79" t="s">
        <v>2285</v>
      </c>
      <c r="F172" s="79" t="s">
        <v>545</v>
      </c>
    </row>
    <row r="173" spans="1:6">
      <c r="A173" s="79" t="s">
        <v>2297</v>
      </c>
      <c r="B173" s="79" t="s">
        <v>2298</v>
      </c>
      <c r="C173" s="79" t="s">
        <v>2299</v>
      </c>
      <c r="D173" s="79" t="s">
        <v>2282</v>
      </c>
      <c r="E173" s="79" t="s">
        <v>2285</v>
      </c>
      <c r="F173" s="79" t="s">
        <v>2300</v>
      </c>
    </row>
    <row r="174" spans="1:6">
      <c r="A174" s="79" t="s">
        <v>2301</v>
      </c>
      <c r="B174" s="79" t="s">
        <v>2302</v>
      </c>
      <c r="C174" s="79" t="s">
        <v>2303</v>
      </c>
      <c r="D174" s="79" t="s">
        <v>2282</v>
      </c>
      <c r="E174" s="79" t="s">
        <v>2304</v>
      </c>
      <c r="F174" s="79" t="s">
        <v>2305</v>
      </c>
    </row>
    <row r="175" spans="1:6">
      <c r="A175" s="79" t="s">
        <v>2306</v>
      </c>
      <c r="B175" s="79" t="s">
        <v>2307</v>
      </c>
      <c r="C175" s="79" t="s">
        <v>2308</v>
      </c>
      <c r="D175" s="79" t="s">
        <v>2282</v>
      </c>
      <c r="E175" s="79" t="s">
        <v>2309</v>
      </c>
      <c r="F175" s="79" t="s">
        <v>91</v>
      </c>
    </row>
    <row r="176" spans="1:6">
      <c r="A176" s="79" t="s">
        <v>433</v>
      </c>
      <c r="B176" s="79" t="s">
        <v>2310</v>
      </c>
      <c r="C176" s="79" t="s">
        <v>1152</v>
      </c>
      <c r="D176" s="79" t="s">
        <v>2282</v>
      </c>
      <c r="E176" s="79" t="s">
        <v>2309</v>
      </c>
      <c r="F176" s="79" t="s">
        <v>435</v>
      </c>
    </row>
    <row r="177" spans="1:6">
      <c r="A177" s="79" t="s">
        <v>2311</v>
      </c>
      <c r="B177" s="79" t="s">
        <v>2312</v>
      </c>
      <c r="C177" s="79" t="s">
        <v>2313</v>
      </c>
      <c r="D177" s="79" t="s">
        <v>2282</v>
      </c>
      <c r="E177" s="79" t="s">
        <v>2309</v>
      </c>
      <c r="F177" s="79" t="s">
        <v>2314</v>
      </c>
    </row>
    <row r="178" spans="1:6">
      <c r="A178" s="79" t="s">
        <v>2315</v>
      </c>
      <c r="B178" s="79" t="s">
        <v>2316</v>
      </c>
      <c r="C178" s="79" t="s">
        <v>2317</v>
      </c>
      <c r="D178" s="79" t="s">
        <v>2318</v>
      </c>
      <c r="E178" s="79" t="s">
        <v>524</v>
      </c>
      <c r="F178" s="79" t="s">
        <v>524</v>
      </c>
    </row>
    <row r="179" spans="1:6">
      <c r="A179" s="79" t="s">
        <v>2319</v>
      </c>
      <c r="B179" s="79" t="s">
        <v>2320</v>
      </c>
      <c r="C179" s="79" t="s">
        <v>2319</v>
      </c>
      <c r="D179" s="79" t="s">
        <v>2318</v>
      </c>
      <c r="E179" s="79" t="s">
        <v>2321</v>
      </c>
      <c r="F179" s="79" t="s">
        <v>2322</v>
      </c>
    </row>
    <row r="180" spans="1:6">
      <c r="A180" s="79" t="s">
        <v>2323</v>
      </c>
      <c r="B180" s="79" t="s">
        <v>2324</v>
      </c>
      <c r="C180" s="79" t="s">
        <v>2325</v>
      </c>
      <c r="D180" s="79" t="s">
        <v>2318</v>
      </c>
      <c r="E180" s="79" t="s">
        <v>2321</v>
      </c>
      <c r="F180" s="79" t="s">
        <v>2326</v>
      </c>
    </row>
    <row r="181" spans="1:6">
      <c r="A181" s="79" t="s">
        <v>149</v>
      </c>
      <c r="B181" s="79" t="s">
        <v>2327</v>
      </c>
      <c r="C181" s="79" t="s">
        <v>2328</v>
      </c>
      <c r="D181" s="79" t="s">
        <v>2318</v>
      </c>
      <c r="E181" s="79" t="s">
        <v>2321</v>
      </c>
      <c r="F181" s="79" t="s">
        <v>151</v>
      </c>
    </row>
    <row r="182" spans="1:6">
      <c r="A182" s="79" t="s">
        <v>2329</v>
      </c>
      <c r="B182" s="79" t="s">
        <v>2330</v>
      </c>
      <c r="C182" s="79" t="s">
        <v>2331</v>
      </c>
      <c r="D182" s="79" t="s">
        <v>2318</v>
      </c>
      <c r="E182" s="79" t="s">
        <v>2321</v>
      </c>
      <c r="F182" s="79" t="s">
        <v>2332</v>
      </c>
    </row>
    <row r="183" spans="1:6">
      <c r="A183" s="79" t="s">
        <v>716</v>
      </c>
      <c r="B183" s="79" t="s">
        <v>2333</v>
      </c>
      <c r="C183" s="79" t="s">
        <v>2334</v>
      </c>
      <c r="D183" s="79" t="s">
        <v>2318</v>
      </c>
      <c r="E183" s="79" t="s">
        <v>2335</v>
      </c>
      <c r="F183" s="79" t="s">
        <v>718</v>
      </c>
    </row>
    <row r="184" spans="1:6">
      <c r="A184" s="79" t="s">
        <v>314</v>
      </c>
      <c r="B184" s="79" t="s">
        <v>2336</v>
      </c>
      <c r="C184" s="79" t="s">
        <v>2337</v>
      </c>
      <c r="D184" s="79" t="s">
        <v>2318</v>
      </c>
      <c r="E184" s="79" t="s">
        <v>2335</v>
      </c>
      <c r="F184" s="79" t="s">
        <v>316</v>
      </c>
    </row>
    <row r="185" spans="1:6">
      <c r="A185" s="79" t="s">
        <v>860</v>
      </c>
      <c r="B185" s="79" t="s">
        <v>2338</v>
      </c>
      <c r="C185" s="79" t="s">
        <v>2339</v>
      </c>
      <c r="D185" s="79" t="s">
        <v>2318</v>
      </c>
      <c r="E185" s="79" t="s">
        <v>2335</v>
      </c>
      <c r="F185" s="79" t="s">
        <v>862</v>
      </c>
    </row>
    <row r="186" spans="1:6">
      <c r="A186" s="79" t="s">
        <v>2340</v>
      </c>
      <c r="B186" s="79" t="s">
        <v>2341</v>
      </c>
      <c r="C186" s="79" t="s">
        <v>2342</v>
      </c>
      <c r="D186" s="79" t="s">
        <v>2318</v>
      </c>
      <c r="E186" s="79" t="s">
        <v>2343</v>
      </c>
      <c r="F186" s="79" t="s">
        <v>2344</v>
      </c>
    </row>
    <row r="187" spans="1:6">
      <c r="A187" s="79" t="s">
        <v>2345</v>
      </c>
      <c r="B187" s="79" t="s">
        <v>2346</v>
      </c>
      <c r="C187" s="79" t="s">
        <v>2347</v>
      </c>
      <c r="D187" s="79" t="s">
        <v>2318</v>
      </c>
      <c r="E187" s="79" t="s">
        <v>2343</v>
      </c>
      <c r="F187" s="79" t="s">
        <v>2348</v>
      </c>
    </row>
    <row r="188" spans="1:6">
      <c r="A188" s="79" t="s">
        <v>495</v>
      </c>
      <c r="B188" s="79" t="s">
        <v>2349</v>
      </c>
      <c r="C188" s="79" t="s">
        <v>2350</v>
      </c>
      <c r="D188" s="79" t="s">
        <v>2318</v>
      </c>
      <c r="E188" s="79" t="s">
        <v>2343</v>
      </c>
      <c r="F188" s="79" t="s">
        <v>497</v>
      </c>
    </row>
    <row r="189" spans="1:6">
      <c r="A189" s="79" t="s">
        <v>251</v>
      </c>
      <c r="B189" s="79" t="s">
        <v>2351</v>
      </c>
      <c r="C189" s="79"/>
      <c r="D189" s="79" t="s">
        <v>2352</v>
      </c>
      <c r="E189" s="79" t="s">
        <v>2352</v>
      </c>
      <c r="F189" s="79" t="s">
        <v>253</v>
      </c>
    </row>
    <row r="190" spans="1:6">
      <c r="A190" s="79" t="s">
        <v>2353</v>
      </c>
      <c r="B190" s="79" t="s">
        <v>2354</v>
      </c>
      <c r="C190" s="79" t="s">
        <v>2353</v>
      </c>
      <c r="D190" s="79" t="s">
        <v>2355</v>
      </c>
      <c r="E190" s="79" t="s">
        <v>2355</v>
      </c>
      <c r="F190" s="79" t="s">
        <v>2356</v>
      </c>
    </row>
    <row r="191" spans="1:6">
      <c r="A191" s="79" t="s">
        <v>2357</v>
      </c>
      <c r="B191" s="79" t="s">
        <v>744</v>
      </c>
      <c r="C191" s="79" t="s">
        <v>1320</v>
      </c>
      <c r="D191" s="79" t="s">
        <v>2358</v>
      </c>
      <c r="E191" s="79" t="s">
        <v>2359</v>
      </c>
      <c r="F191" s="79" t="s">
        <v>524</v>
      </c>
    </row>
  </sheetData>
  <pageMargins left="0.78740157499999996" right="0.78740157499999996" top="0.984251969" bottom="0.984251969" header="0.4921259845" footer="0.492125984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
  <dimension ref="A1:M21"/>
  <sheetViews>
    <sheetView topLeftCell="C1" zoomScale="115" zoomScaleNormal="115" workbookViewId="0">
      <selection activeCell="H3" sqref="H3"/>
    </sheetView>
  </sheetViews>
  <sheetFormatPr defaultColWidth="11" defaultRowHeight="15.6"/>
  <cols>
    <col min="3" max="3" width="31.125" customWidth="1"/>
    <col min="258" max="258" width="31.125" customWidth="1"/>
    <col min="514" max="514" width="31.125" customWidth="1"/>
    <col min="770" max="770" width="31.125" customWidth="1"/>
    <col min="1026" max="1026" width="31.125" customWidth="1"/>
    <col min="1282" max="1282" width="31.125" customWidth="1"/>
    <col min="1538" max="1538" width="31.125" customWidth="1"/>
    <col min="1794" max="1794" width="31.125" customWidth="1"/>
    <col min="2050" max="2050" width="31.125" customWidth="1"/>
    <col min="2306" max="2306" width="31.125" customWidth="1"/>
    <col min="2562" max="2562" width="31.125" customWidth="1"/>
    <col min="2818" max="2818" width="31.125" customWidth="1"/>
    <col min="3074" max="3074" width="31.125" customWidth="1"/>
    <col min="3330" max="3330" width="31.125" customWidth="1"/>
    <col min="3586" max="3586" width="31.125" customWidth="1"/>
    <col min="3842" max="3842" width="31.125" customWidth="1"/>
    <col min="4098" max="4098" width="31.125" customWidth="1"/>
    <col min="4354" max="4354" width="31.125" customWidth="1"/>
    <col min="4610" max="4610" width="31.125" customWidth="1"/>
    <col min="4866" max="4866" width="31.125" customWidth="1"/>
    <col min="5122" max="5122" width="31.125" customWidth="1"/>
    <col min="5378" max="5378" width="31.125" customWidth="1"/>
    <col min="5634" max="5634" width="31.125" customWidth="1"/>
    <col min="5890" max="5890" width="31.125" customWidth="1"/>
    <col min="6146" max="6146" width="31.125" customWidth="1"/>
    <col min="6402" max="6402" width="31.125" customWidth="1"/>
    <col min="6658" max="6658" width="31.125" customWidth="1"/>
    <col min="6914" max="6914" width="31.125" customWidth="1"/>
    <col min="7170" max="7170" width="31.125" customWidth="1"/>
    <col min="7426" max="7426" width="31.125" customWidth="1"/>
    <col min="7682" max="7682" width="31.125" customWidth="1"/>
    <col min="7938" max="7938" width="31.125" customWidth="1"/>
    <col min="8194" max="8194" width="31.125" customWidth="1"/>
    <col min="8450" max="8450" width="31.125" customWidth="1"/>
    <col min="8706" max="8706" width="31.125" customWidth="1"/>
    <col min="8962" max="8962" width="31.125" customWidth="1"/>
    <col min="9218" max="9218" width="31.125" customWidth="1"/>
    <col min="9474" max="9474" width="31.125" customWidth="1"/>
    <col min="9730" max="9730" width="31.125" customWidth="1"/>
    <col min="9986" max="9986" width="31.125" customWidth="1"/>
    <col min="10242" max="10242" width="31.125" customWidth="1"/>
    <col min="10498" max="10498" width="31.125" customWidth="1"/>
    <col min="10754" max="10754" width="31.125" customWidth="1"/>
    <col min="11010" max="11010" width="31.125" customWidth="1"/>
    <col min="11266" max="11266" width="31.125" customWidth="1"/>
    <col min="11522" max="11522" width="31.125" customWidth="1"/>
    <col min="11778" max="11778" width="31.125" customWidth="1"/>
    <col min="12034" max="12034" width="31.125" customWidth="1"/>
    <col min="12290" max="12290" width="31.125" customWidth="1"/>
    <col min="12546" max="12546" width="31.125" customWidth="1"/>
    <col min="12802" max="12802" width="31.125" customWidth="1"/>
    <col min="13058" max="13058" width="31.125" customWidth="1"/>
    <col min="13314" max="13314" width="31.125" customWidth="1"/>
    <col min="13570" max="13570" width="31.125" customWidth="1"/>
    <col min="13826" max="13826" width="31.125" customWidth="1"/>
    <col min="14082" max="14082" width="31.125" customWidth="1"/>
    <col min="14338" max="14338" width="31.125" customWidth="1"/>
    <col min="14594" max="14594" width="31.125" customWidth="1"/>
    <col min="14850" max="14850" width="31.125" customWidth="1"/>
    <col min="15106" max="15106" width="31.125" customWidth="1"/>
    <col min="15362" max="15362" width="31.125" customWidth="1"/>
    <col min="15618" max="15618" width="31.125" customWidth="1"/>
    <col min="15874" max="15874" width="31.125" customWidth="1"/>
    <col min="16130" max="16130" width="31.125" customWidth="1"/>
  </cols>
  <sheetData>
    <row r="1" spans="1:13">
      <c r="F1" s="4"/>
    </row>
    <row r="2" spans="1:13">
      <c r="A2" s="4" t="s">
        <v>2360</v>
      </c>
      <c r="B2">
        <v>1</v>
      </c>
      <c r="C2" s="4"/>
      <c r="D2" s="4" t="s">
        <v>2361</v>
      </c>
      <c r="E2" t="s">
        <v>2362</v>
      </c>
      <c r="F2">
        <v>1</v>
      </c>
    </row>
    <row r="3" spans="1:13" ht="15.95" thickBot="1">
      <c r="A3" s="4" t="s">
        <v>2363</v>
      </c>
      <c r="B3">
        <v>1</v>
      </c>
      <c r="C3" s="4" t="s">
        <v>2364</v>
      </c>
      <c r="D3" s="4" t="s">
        <v>2365</v>
      </c>
      <c r="E3" t="s">
        <v>2366</v>
      </c>
      <c r="F3">
        <v>2</v>
      </c>
      <c r="H3" s="4" t="s">
        <v>2360</v>
      </c>
      <c r="I3" s="4" t="s">
        <v>2363</v>
      </c>
      <c r="J3" s="4" t="s">
        <v>2367</v>
      </c>
      <c r="K3" s="4" t="s">
        <v>2368</v>
      </c>
      <c r="L3" s="20" t="s">
        <v>2369</v>
      </c>
      <c r="M3" s="4" t="s">
        <v>2370</v>
      </c>
    </row>
    <row r="4" spans="1:13" ht="15.95" thickBot="1">
      <c r="A4" s="4" t="s">
        <v>2371</v>
      </c>
      <c r="B4">
        <v>2</v>
      </c>
      <c r="C4" s="4" t="s">
        <v>2372</v>
      </c>
      <c r="D4" s="4" t="s">
        <v>2373</v>
      </c>
      <c r="F4">
        <v>3</v>
      </c>
      <c r="H4" s="104" t="s">
        <v>2366</v>
      </c>
      <c r="I4" s="104" t="s">
        <v>2366</v>
      </c>
      <c r="J4" s="105" t="s">
        <v>2374</v>
      </c>
      <c r="K4" s="105" t="s">
        <v>2375</v>
      </c>
      <c r="L4" s="105" t="s">
        <v>2376</v>
      </c>
      <c r="M4" s="4" t="s">
        <v>2377</v>
      </c>
    </row>
    <row r="5" spans="1:13" ht="15.95" thickBot="1">
      <c r="A5" s="4" t="s">
        <v>2367</v>
      </c>
      <c r="B5" s="4">
        <v>2</v>
      </c>
      <c r="C5" s="4" t="s">
        <v>2378</v>
      </c>
      <c r="D5" s="4" t="s">
        <v>2379</v>
      </c>
      <c r="F5">
        <v>4</v>
      </c>
      <c r="H5" s="103" t="s">
        <v>2364</v>
      </c>
      <c r="I5" s="103" t="s">
        <v>2376</v>
      </c>
      <c r="J5" s="104"/>
      <c r="K5" s="106" t="s">
        <v>2380</v>
      </c>
      <c r="L5" s="104" t="s">
        <v>2374</v>
      </c>
      <c r="M5" s="4" t="s">
        <v>2381</v>
      </c>
    </row>
    <row r="6" spans="1:13" ht="15.95" thickBot="1">
      <c r="A6" s="4" t="s">
        <v>2368</v>
      </c>
      <c r="B6" s="4">
        <v>2</v>
      </c>
      <c r="C6" s="4" t="s">
        <v>2374</v>
      </c>
      <c r="D6" s="40"/>
      <c r="E6" s="40"/>
      <c r="F6" s="40"/>
      <c r="H6" s="104" t="s">
        <v>2375</v>
      </c>
      <c r="I6" s="104" t="s">
        <v>2374</v>
      </c>
      <c r="K6" s="106"/>
      <c r="L6" s="104" t="s">
        <v>2382</v>
      </c>
      <c r="M6" s="4" t="s">
        <v>2383</v>
      </c>
    </row>
    <row r="7" spans="1:13" ht="15.95" thickBot="1">
      <c r="A7" s="20" t="s">
        <v>2369</v>
      </c>
      <c r="B7" s="4">
        <v>3</v>
      </c>
      <c r="D7" s="40"/>
      <c r="E7" s="40"/>
      <c r="F7" s="40"/>
      <c r="H7" s="104" t="s">
        <v>2380</v>
      </c>
      <c r="I7" s="104" t="s">
        <v>2382</v>
      </c>
      <c r="L7" s="104" t="s">
        <v>2384</v>
      </c>
      <c r="M7" s="4" t="s">
        <v>2385</v>
      </c>
    </row>
    <row r="8" spans="1:13" ht="15.95" thickBot="1">
      <c r="A8" s="4" t="s">
        <v>2370</v>
      </c>
      <c r="B8" s="4">
        <v>3</v>
      </c>
      <c r="C8" s="4"/>
      <c r="D8" s="40"/>
      <c r="E8" s="40" t="str">
        <f ca="1">INDIRECT(A2)</f>
        <v xml:space="preserve"> 10 - 15 ans</v>
      </c>
      <c r="F8" s="40"/>
      <c r="H8" s="104" t="s">
        <v>2382</v>
      </c>
      <c r="I8" s="104" t="s">
        <v>2384</v>
      </c>
      <c r="M8" s="4" t="s">
        <v>2386</v>
      </c>
    </row>
    <row r="9" spans="1:13" ht="15.95" thickBot="1">
      <c r="B9" s="4">
        <v>3</v>
      </c>
      <c r="C9" s="4" t="s">
        <v>2372</v>
      </c>
      <c r="H9" s="104" t="s">
        <v>2384</v>
      </c>
      <c r="M9" s="4" t="s">
        <v>2387</v>
      </c>
    </row>
    <row r="10" spans="1:13">
      <c r="A10" s="4"/>
      <c r="B10" s="4">
        <v>4</v>
      </c>
      <c r="C10" s="4" t="s">
        <v>2388</v>
      </c>
      <c r="H10" s="4"/>
    </row>
    <row r="11" spans="1:13">
      <c r="A11" s="40" t="s">
        <v>2389</v>
      </c>
      <c r="B11" s="4">
        <v>5</v>
      </c>
      <c r="C11" s="4" t="s">
        <v>2390</v>
      </c>
    </row>
    <row r="12" spans="1:13">
      <c r="A12" s="4" t="s">
        <v>2391</v>
      </c>
      <c r="B12" s="40"/>
    </row>
    <row r="13" spans="1:13">
      <c r="A13" s="4" t="s">
        <v>2392</v>
      </c>
      <c r="B13" s="4"/>
      <c r="D13" s="40"/>
    </row>
    <row r="14" spans="1:13">
      <c r="A14" s="4" t="s">
        <v>2393</v>
      </c>
      <c r="D14" s="4"/>
    </row>
    <row r="15" spans="1:13">
      <c r="A15" s="4" t="s">
        <v>2394</v>
      </c>
      <c r="B15" s="4"/>
    </row>
    <row r="16" spans="1:13">
      <c r="B16" s="40"/>
    </row>
    <row r="17" spans="2:3">
      <c r="B17" s="4"/>
      <c r="C17" s="40"/>
    </row>
    <row r="18" spans="2:3">
      <c r="B18" s="4"/>
      <c r="C18" s="4">
        <v>1</v>
      </c>
    </row>
    <row r="19" spans="2:3">
      <c r="B19" s="4"/>
      <c r="C19">
        <v>2</v>
      </c>
    </row>
    <row r="20" spans="2:3">
      <c r="B20" s="4"/>
      <c r="C20">
        <v>3</v>
      </c>
    </row>
    <row r="21" spans="2:3">
      <c r="C21">
        <v>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1">
    <tabColor theme="6" tint="0.79998168889431442"/>
  </sheetPr>
  <dimension ref="A1:A71"/>
  <sheetViews>
    <sheetView zoomScale="60" zoomScaleNormal="60" workbookViewId="0">
      <selection activeCell="L53" sqref="L53"/>
    </sheetView>
  </sheetViews>
  <sheetFormatPr defaultColWidth="11" defaultRowHeight="15.6"/>
  <sheetData>
    <row r="1" spans="1:1">
      <c r="A1" s="14" t="s">
        <v>2395</v>
      </c>
    </row>
    <row r="2" spans="1:1">
      <c r="A2" s="15"/>
    </row>
    <row r="3" spans="1:1">
      <c r="A3" s="16" t="s">
        <v>2396</v>
      </c>
    </row>
    <row r="4" spans="1:1" ht="18">
      <c r="A4" s="17" t="s">
        <v>2397</v>
      </c>
    </row>
    <row r="5" spans="1:1">
      <c r="A5" s="15"/>
    </row>
    <row r="6" spans="1:1">
      <c r="A6" s="16" t="s">
        <v>2398</v>
      </c>
    </row>
    <row r="8" spans="1:1">
      <c r="A8" s="14"/>
    </row>
    <row r="39" spans="1:1">
      <c r="A39" s="19">
        <v>-2</v>
      </c>
    </row>
    <row r="40" spans="1:1">
      <c r="A40" s="18"/>
    </row>
    <row r="41" spans="1:1">
      <c r="A41" s="18"/>
    </row>
    <row r="42" spans="1:1">
      <c r="A42" s="18"/>
    </row>
    <row r="43" spans="1:1">
      <c r="A43" s="18"/>
    </row>
    <row r="44" spans="1:1">
      <c r="A44" s="18"/>
    </row>
    <row r="45" spans="1:1">
      <c r="A45" s="18"/>
    </row>
    <row r="46" spans="1:1">
      <c r="A46" s="18"/>
    </row>
    <row r="47" spans="1:1">
      <c r="A47" s="18"/>
    </row>
    <row r="48" spans="1:1">
      <c r="A48" s="18"/>
    </row>
    <row r="49" spans="1:1">
      <c r="A49" s="18"/>
    </row>
    <row r="50" spans="1:1">
      <c r="A50" s="18"/>
    </row>
    <row r="51" spans="1:1">
      <c r="A51" s="18"/>
    </row>
    <row r="52" spans="1:1">
      <c r="A52" s="18"/>
    </row>
    <row r="53" spans="1:1">
      <c r="A53" s="18"/>
    </row>
    <row r="54" spans="1:1">
      <c r="A54" s="18"/>
    </row>
    <row r="55" spans="1:1">
      <c r="A55" s="18"/>
    </row>
    <row r="56" spans="1:1">
      <c r="A56" s="18"/>
    </row>
    <row r="59" spans="1:1" ht="17.100000000000001">
      <c r="A59" s="14" t="s">
        <v>2399</v>
      </c>
    </row>
    <row r="60" spans="1:1">
      <c r="A60" s="18"/>
    </row>
    <row r="61" spans="1:1">
      <c r="A61" s="18"/>
    </row>
    <row r="62" spans="1:1">
      <c r="A62" s="18"/>
    </row>
    <row r="63" spans="1:1">
      <c r="A63" s="18"/>
    </row>
    <row r="64" spans="1:1">
      <c r="A64" s="18"/>
    </row>
    <row r="65" spans="1:1">
      <c r="A65" s="18"/>
    </row>
    <row r="66" spans="1:1">
      <c r="A66" s="18"/>
    </row>
    <row r="67" spans="1:1">
      <c r="A67" s="18"/>
    </row>
    <row r="68" spans="1:1">
      <c r="A68" s="20" t="s">
        <v>2400</v>
      </c>
    </row>
    <row r="69" spans="1:1">
      <c r="A69" s="21" t="s">
        <v>2401</v>
      </c>
    </row>
    <row r="71" spans="1:1" ht="20.100000000000001">
      <c r="A71" s="22" t="s">
        <v>2402</v>
      </c>
    </row>
  </sheetData>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20">
    <tabColor theme="6" tint="0.79998168889431442"/>
  </sheetPr>
  <dimension ref="B30"/>
  <sheetViews>
    <sheetView workbookViewId="0">
      <selection activeCell="B30" sqref="B30"/>
    </sheetView>
  </sheetViews>
  <sheetFormatPr defaultColWidth="11" defaultRowHeight="15.6"/>
  <sheetData>
    <row r="30" spans="2:2" ht="17.45">
      <c r="B30" s="23" t="s">
        <v>2403</v>
      </c>
    </row>
  </sheetData>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3">
    <tabColor theme="6" tint="0.79998168889431442"/>
  </sheetPr>
  <dimension ref="B1:L29"/>
  <sheetViews>
    <sheetView workbookViewId="0">
      <selection activeCell="B18" sqref="B18:E19"/>
    </sheetView>
  </sheetViews>
  <sheetFormatPr defaultColWidth="11" defaultRowHeight="15.6"/>
  <sheetData>
    <row r="1" spans="2:12" ht="15.75" customHeight="1">
      <c r="B1" s="309" t="s">
        <v>2404</v>
      </c>
      <c r="C1" s="309"/>
      <c r="D1" s="309"/>
      <c r="E1" s="309"/>
      <c r="F1" s="309"/>
      <c r="G1" s="309"/>
      <c r="H1" s="309"/>
      <c r="I1" s="309"/>
      <c r="J1" s="309"/>
      <c r="K1" s="309"/>
      <c r="L1" s="309"/>
    </row>
    <row r="2" spans="2:12">
      <c r="B2" s="306" t="s">
        <v>2405</v>
      </c>
      <c r="C2" s="306"/>
      <c r="D2" s="306"/>
      <c r="E2" s="306"/>
      <c r="F2" s="306"/>
      <c r="G2" s="306"/>
      <c r="H2" s="306"/>
      <c r="I2" s="306"/>
      <c r="J2" s="306"/>
      <c r="K2" s="306"/>
      <c r="L2" s="306"/>
    </row>
    <row r="3" spans="2:12">
      <c r="B3" s="306" t="s">
        <v>2406</v>
      </c>
      <c r="C3" s="306"/>
      <c r="D3" s="306"/>
      <c r="E3" s="306"/>
      <c r="F3" s="306"/>
      <c r="G3" s="306"/>
      <c r="H3" s="306"/>
      <c r="I3" s="306"/>
      <c r="J3" s="306"/>
      <c r="K3" s="306"/>
      <c r="L3" s="306"/>
    </row>
    <row r="4" spans="2:12">
      <c r="B4" s="95"/>
      <c r="C4" s="95"/>
      <c r="D4" s="95"/>
      <c r="E4" s="95"/>
      <c r="F4" s="95"/>
      <c r="G4" s="95"/>
      <c r="H4" s="95"/>
      <c r="I4" s="95"/>
      <c r="J4" s="95"/>
      <c r="K4" s="95"/>
      <c r="L4" s="95"/>
    </row>
    <row r="5" spans="2:12">
      <c r="B5" s="95"/>
      <c r="C5" s="95"/>
      <c r="D5" s="95"/>
      <c r="E5" s="95"/>
      <c r="F5" s="95"/>
      <c r="G5" s="95"/>
      <c r="H5" s="95"/>
      <c r="I5" s="95"/>
      <c r="J5" s="95"/>
      <c r="K5" s="95"/>
      <c r="L5" s="95"/>
    </row>
    <row r="18" spans="2:12">
      <c r="B18" s="308" t="s">
        <v>2407</v>
      </c>
      <c r="C18" s="308"/>
      <c r="D18" s="308"/>
      <c r="E18" s="308"/>
      <c r="I18" s="308" t="s">
        <v>2408</v>
      </c>
      <c r="J18" s="308"/>
      <c r="K18" s="308"/>
      <c r="L18" s="308"/>
    </row>
    <row r="19" spans="2:12">
      <c r="B19" s="308"/>
      <c r="C19" s="308"/>
      <c r="D19" s="308"/>
      <c r="E19" s="308"/>
      <c r="I19" s="308"/>
      <c r="J19" s="308"/>
      <c r="K19" s="308"/>
      <c r="L19" s="308"/>
    </row>
    <row r="22" spans="2:12">
      <c r="F22" s="306" t="s">
        <v>2409</v>
      </c>
      <c r="G22" s="307"/>
      <c r="H22" s="307"/>
    </row>
    <row r="23" spans="2:12">
      <c r="F23" s="307"/>
      <c r="G23" s="307"/>
      <c r="H23" s="307"/>
    </row>
    <row r="24" spans="2:12">
      <c r="F24" s="307"/>
      <c r="G24" s="307"/>
      <c r="H24" s="307"/>
    </row>
    <row r="25" spans="2:12">
      <c r="F25" s="307"/>
      <c r="G25" s="307"/>
      <c r="H25" s="307"/>
    </row>
    <row r="26" spans="2:12">
      <c r="F26" s="307"/>
      <c r="G26" s="307"/>
      <c r="H26" s="307"/>
    </row>
    <row r="27" spans="2:12">
      <c r="F27" s="307"/>
      <c r="G27" s="307"/>
      <c r="H27" s="307"/>
    </row>
    <row r="28" spans="2:12">
      <c r="F28" s="307"/>
      <c r="G28" s="307"/>
      <c r="H28" s="307"/>
    </row>
    <row r="29" spans="2:12">
      <c r="F29" s="307"/>
      <c r="G29" s="307"/>
      <c r="H29" s="307"/>
    </row>
  </sheetData>
  <mergeCells count="6">
    <mergeCell ref="F22:H29"/>
    <mergeCell ref="B18:E19"/>
    <mergeCell ref="I18:L19"/>
    <mergeCell ref="B1:L1"/>
    <mergeCell ref="B2:L2"/>
    <mergeCell ref="B3:L3"/>
  </mergeCell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19">
    <tabColor theme="6" tint="0.79998168889431442"/>
  </sheetPr>
  <dimension ref="B2:P49"/>
  <sheetViews>
    <sheetView zoomScale="80" zoomScaleNormal="80" workbookViewId="0">
      <selection activeCell="B1" sqref="B1"/>
    </sheetView>
  </sheetViews>
  <sheetFormatPr defaultColWidth="11" defaultRowHeight="12.6"/>
  <cols>
    <col min="1" max="3" width="11" style="46"/>
    <col min="4" max="4" width="7.625" style="46" customWidth="1"/>
    <col min="5" max="10" width="11" style="46"/>
    <col min="11" max="11" width="23" style="46" customWidth="1"/>
    <col min="12" max="15" width="11" style="46"/>
    <col min="16" max="16" width="54.625" style="46" bestFit="1" customWidth="1"/>
    <col min="17" max="16384" width="11" style="46"/>
  </cols>
  <sheetData>
    <row r="2" spans="2:16" ht="12.75" customHeight="1">
      <c r="D2" s="317" t="s">
        <v>2410</v>
      </c>
      <c r="E2" s="317"/>
      <c r="F2" s="317"/>
      <c r="G2" s="317"/>
      <c r="H2" s="317"/>
      <c r="I2" s="317"/>
      <c r="J2" s="317"/>
    </row>
    <row r="3" spans="2:16" ht="12.75" customHeight="1" thickBot="1">
      <c r="D3" s="318"/>
      <c r="E3" s="318"/>
      <c r="F3" s="318"/>
      <c r="G3" s="318"/>
      <c r="H3" s="318"/>
      <c r="I3" s="318"/>
      <c r="J3" s="318"/>
    </row>
    <row r="4" spans="2:16" ht="21" customHeight="1" thickTop="1">
      <c r="D4" s="319" t="s">
        <v>2411</v>
      </c>
      <c r="E4" s="320"/>
      <c r="F4" s="320"/>
      <c r="G4" s="320"/>
      <c r="H4" s="320"/>
      <c r="I4" s="320"/>
      <c r="J4" s="320"/>
      <c r="O4" s="193" t="s">
        <v>2412</v>
      </c>
      <c r="P4" s="192" t="s">
        <v>2413</v>
      </c>
    </row>
    <row r="5" spans="2:16">
      <c r="O5" s="188" t="s">
        <v>2414</v>
      </c>
      <c r="P5" s="189" t="s">
        <v>2415</v>
      </c>
    </row>
    <row r="6" spans="2:16">
      <c r="B6" s="311" t="s">
        <v>2416</v>
      </c>
      <c r="C6" s="311"/>
      <c r="D6" s="311"/>
      <c r="E6" s="311"/>
      <c r="F6" s="311"/>
      <c r="G6" s="311"/>
      <c r="H6" s="311"/>
      <c r="I6" s="311"/>
      <c r="J6" s="311"/>
      <c r="K6" s="311"/>
      <c r="O6" s="188" t="s">
        <v>2417</v>
      </c>
      <c r="P6" s="189" t="s">
        <v>2418</v>
      </c>
    </row>
    <row r="7" spans="2:16">
      <c r="B7" s="310" t="s">
        <v>2419</v>
      </c>
      <c r="C7" s="310"/>
      <c r="D7" s="310"/>
      <c r="E7" s="310"/>
      <c r="F7" s="310"/>
      <c r="G7" s="310"/>
      <c r="H7" s="310"/>
      <c r="I7" s="310"/>
      <c r="J7" s="310"/>
      <c r="K7" s="310"/>
      <c r="O7" s="188" t="s">
        <v>2420</v>
      </c>
      <c r="P7" s="189" t="s">
        <v>2418</v>
      </c>
    </row>
    <row r="8" spans="2:16">
      <c r="B8" s="313" t="s">
        <v>2421</v>
      </c>
      <c r="C8" s="313"/>
      <c r="D8" s="313"/>
      <c r="E8" s="313"/>
      <c r="F8" s="313"/>
      <c r="G8" s="313"/>
      <c r="H8" s="313"/>
      <c r="I8" s="313"/>
      <c r="J8" s="313"/>
      <c r="K8" s="313"/>
      <c r="L8" s="313"/>
      <c r="O8" s="190" t="s">
        <v>2422</v>
      </c>
      <c r="P8" s="191" t="s">
        <v>2423</v>
      </c>
    </row>
    <row r="9" spans="2:16">
      <c r="B9" s="313"/>
      <c r="C9" s="313"/>
      <c r="D9" s="313"/>
      <c r="E9" s="313"/>
      <c r="F9" s="313"/>
      <c r="G9" s="313"/>
      <c r="H9" s="313"/>
      <c r="I9" s="313"/>
      <c r="J9" s="313"/>
      <c r="K9" s="313"/>
      <c r="L9" s="313"/>
    </row>
    <row r="10" spans="2:16">
      <c r="B10" s="310" t="s">
        <v>2424</v>
      </c>
      <c r="C10" s="310"/>
      <c r="D10" s="310"/>
      <c r="E10" s="310"/>
      <c r="F10" s="310"/>
      <c r="G10" s="310"/>
      <c r="H10" s="310"/>
      <c r="I10" s="310"/>
      <c r="J10" s="310"/>
      <c r="K10" s="310"/>
    </row>
    <row r="11" spans="2:16">
      <c r="B11" s="313"/>
      <c r="C11" s="313"/>
      <c r="D11" s="313"/>
      <c r="E11" s="313"/>
      <c r="F11" s="313"/>
      <c r="G11" s="313"/>
      <c r="H11" s="313"/>
      <c r="I11" s="313"/>
      <c r="J11" s="313"/>
      <c r="K11" s="313"/>
    </row>
    <row r="13" spans="2:16">
      <c r="B13" s="311"/>
      <c r="C13" s="311"/>
      <c r="D13" s="311"/>
      <c r="E13" s="311"/>
      <c r="F13" s="311"/>
      <c r="G13" s="311"/>
      <c r="H13" s="311"/>
      <c r="I13" s="311"/>
      <c r="J13" s="311"/>
      <c r="K13" s="311"/>
    </row>
    <row r="15" spans="2:16" ht="42.75" customHeight="1">
      <c r="B15" s="314"/>
      <c r="C15" s="314"/>
      <c r="D15" s="314"/>
      <c r="E15" s="314"/>
      <c r="F15" s="314"/>
      <c r="G15" s="314"/>
      <c r="H15" s="314"/>
      <c r="I15" s="314"/>
      <c r="J15" s="314"/>
      <c r="K15" s="314"/>
    </row>
    <row r="17" spans="2:11">
      <c r="B17" s="315"/>
      <c r="C17" s="315"/>
      <c r="D17" s="315"/>
      <c r="E17" s="315"/>
      <c r="F17" s="315"/>
      <c r="G17" s="315"/>
      <c r="H17" s="315"/>
      <c r="I17" s="315"/>
      <c r="J17" s="315"/>
      <c r="K17" s="315"/>
    </row>
    <row r="18" spans="2:11">
      <c r="B18" s="315"/>
      <c r="C18" s="315"/>
      <c r="D18" s="315"/>
      <c r="E18" s="315"/>
      <c r="F18" s="315"/>
      <c r="G18" s="315"/>
      <c r="H18" s="315"/>
      <c r="I18" s="315"/>
      <c r="J18" s="315"/>
      <c r="K18" s="315"/>
    </row>
    <row r="19" spans="2:11">
      <c r="B19" s="101"/>
      <c r="C19" s="101"/>
      <c r="D19" s="101"/>
      <c r="E19" s="101"/>
      <c r="F19" s="101"/>
      <c r="G19" s="101"/>
      <c r="H19" s="101"/>
      <c r="I19" s="101"/>
      <c r="J19" s="101"/>
      <c r="K19" s="101"/>
    </row>
    <row r="20" spans="2:11">
      <c r="B20" s="311"/>
      <c r="C20" s="311"/>
      <c r="D20" s="311"/>
      <c r="E20" s="311"/>
      <c r="F20" s="311"/>
      <c r="G20" s="311"/>
      <c r="H20" s="311"/>
      <c r="I20" s="311"/>
      <c r="J20" s="311"/>
      <c r="K20" s="311"/>
    </row>
    <row r="22" spans="2:11">
      <c r="B22" s="312"/>
      <c r="C22" s="312"/>
      <c r="D22" s="312"/>
      <c r="E22" s="312"/>
      <c r="F22" s="312"/>
      <c r="G22" s="312"/>
      <c r="H22" s="312"/>
      <c r="I22" s="312"/>
      <c r="J22" s="312"/>
      <c r="K22" s="312"/>
    </row>
    <row r="23" spans="2:11">
      <c r="B23" s="311"/>
      <c r="C23" s="311"/>
      <c r="D23" s="311"/>
      <c r="E23" s="311"/>
      <c r="F23" s="311"/>
      <c r="G23" s="311"/>
      <c r="H23" s="311"/>
      <c r="I23" s="311"/>
      <c r="J23" s="311"/>
      <c r="K23" s="311"/>
    </row>
    <row r="24" spans="2:11">
      <c r="B24" s="316"/>
      <c r="C24" s="316"/>
      <c r="D24" s="316"/>
      <c r="E24" s="316"/>
      <c r="F24" s="316"/>
      <c r="G24" s="316"/>
      <c r="H24" s="316"/>
      <c r="I24" s="316"/>
      <c r="J24" s="316"/>
      <c r="K24" s="316"/>
    </row>
    <row r="25" spans="2:11">
      <c r="B25" s="312"/>
      <c r="C25" s="312"/>
      <c r="D25" s="312"/>
      <c r="E25" s="312"/>
      <c r="F25" s="312"/>
      <c r="G25" s="312"/>
      <c r="H25" s="312"/>
      <c r="I25" s="312"/>
      <c r="J25" s="312"/>
      <c r="K25" s="312"/>
    </row>
    <row r="26" spans="2:11">
      <c r="B26" s="311"/>
      <c r="C26" s="311"/>
      <c r="D26" s="311"/>
      <c r="E26" s="311"/>
      <c r="F26" s="311"/>
      <c r="G26" s="311"/>
      <c r="H26" s="311"/>
      <c r="I26" s="311"/>
      <c r="J26" s="311"/>
      <c r="K26" s="311"/>
    </row>
    <row r="27" spans="2:11">
      <c r="B27" s="311"/>
      <c r="C27" s="311"/>
      <c r="D27" s="311"/>
      <c r="E27" s="311"/>
      <c r="F27" s="311"/>
      <c r="G27" s="311"/>
      <c r="H27" s="311"/>
      <c r="I27" s="311"/>
      <c r="J27" s="311"/>
      <c r="K27" s="311"/>
    </row>
    <row r="30" spans="2:11">
      <c r="B30" s="311"/>
      <c r="C30" s="311"/>
      <c r="D30" s="311"/>
      <c r="E30" s="311"/>
      <c r="F30" s="311"/>
      <c r="G30" s="311"/>
      <c r="H30" s="311"/>
      <c r="I30" s="311"/>
      <c r="J30" s="311"/>
      <c r="K30" s="311"/>
    </row>
    <row r="32" spans="2:11">
      <c r="B32" s="100"/>
    </row>
    <row r="33" spans="2:11">
      <c r="B33" s="100"/>
    </row>
    <row r="34" spans="2:11">
      <c r="B34" s="312"/>
      <c r="C34" s="312"/>
      <c r="D34" s="312"/>
      <c r="E34" s="312"/>
      <c r="F34" s="312"/>
      <c r="G34" s="312"/>
      <c r="H34" s="312"/>
      <c r="I34" s="312"/>
      <c r="J34" s="312"/>
      <c r="K34" s="312"/>
    </row>
    <row r="35" spans="2:11">
      <c r="B35" s="311"/>
      <c r="C35" s="311"/>
      <c r="D35" s="311"/>
      <c r="E35" s="311"/>
      <c r="F35" s="311"/>
      <c r="G35" s="311"/>
      <c r="H35" s="311"/>
      <c r="I35" s="311"/>
      <c r="J35" s="311"/>
      <c r="K35" s="311"/>
    </row>
    <row r="36" spans="2:11">
      <c r="B36" s="100"/>
      <c r="C36" s="100"/>
      <c r="D36" s="100"/>
      <c r="E36" s="100"/>
      <c r="F36" s="100"/>
      <c r="G36" s="100"/>
      <c r="H36" s="100"/>
      <c r="I36" s="100"/>
      <c r="J36" s="100"/>
      <c r="K36" s="100"/>
    </row>
    <row r="37" spans="2:11">
      <c r="B37" s="311"/>
      <c r="C37" s="311"/>
      <c r="D37" s="311"/>
      <c r="E37" s="311"/>
      <c r="F37" s="311"/>
      <c r="G37" s="311"/>
      <c r="H37" s="311"/>
      <c r="I37" s="311"/>
      <c r="J37" s="311"/>
      <c r="K37" s="311"/>
    </row>
    <row r="42" spans="2:11">
      <c r="B42" s="310" t="s">
        <v>2425</v>
      </c>
      <c r="C42" s="310"/>
      <c r="D42" s="310"/>
      <c r="E42" s="310"/>
      <c r="F42" s="310"/>
      <c r="G42" s="310"/>
      <c r="H42" s="310"/>
      <c r="I42" s="310"/>
      <c r="J42" s="310"/>
      <c r="K42" s="310"/>
    </row>
    <row r="43" spans="2:11">
      <c r="B43" s="46" t="s">
        <v>2426</v>
      </c>
    </row>
    <row r="44" spans="2:11">
      <c r="B44" s="311"/>
      <c r="C44" s="311"/>
      <c r="D44" s="311"/>
      <c r="E44" s="311"/>
      <c r="F44" s="311"/>
      <c r="G44" s="311"/>
      <c r="H44" s="311"/>
      <c r="I44" s="311"/>
      <c r="J44" s="311"/>
      <c r="K44" s="311"/>
    </row>
    <row r="45" spans="2:11" ht="20.100000000000001">
      <c r="B45" s="310" t="s">
        <v>2427</v>
      </c>
      <c r="C45" s="310"/>
      <c r="D45" s="310"/>
      <c r="E45" s="310"/>
      <c r="F45" s="310"/>
      <c r="G45" s="310"/>
      <c r="H45" s="310"/>
      <c r="I45" s="310"/>
      <c r="J45" s="310"/>
      <c r="K45" s="310"/>
    </row>
    <row r="46" spans="2:11">
      <c r="B46" s="46" t="s">
        <v>2428</v>
      </c>
    </row>
    <row r="47" spans="2:11" ht="18">
      <c r="B47" s="46" t="s">
        <v>2429</v>
      </c>
    </row>
    <row r="48" spans="2:11" ht="12.75" customHeight="1">
      <c r="B48" s="46" t="s">
        <v>2430</v>
      </c>
    </row>
    <row r="49" spans="2:2">
      <c r="B49" s="46" t="s">
        <v>2431</v>
      </c>
    </row>
  </sheetData>
  <mergeCells count="26">
    <mergeCell ref="D2:J3"/>
    <mergeCell ref="D4:J4"/>
    <mergeCell ref="B6:K6"/>
    <mergeCell ref="B7:K7"/>
    <mergeCell ref="B8:L8"/>
    <mergeCell ref="B25:K25"/>
    <mergeCell ref="B9:L9"/>
    <mergeCell ref="B10:K10"/>
    <mergeCell ref="B11:K11"/>
    <mergeCell ref="B13:K13"/>
    <mergeCell ref="B15:K15"/>
    <mergeCell ref="B17:K17"/>
    <mergeCell ref="B18:K18"/>
    <mergeCell ref="B20:K20"/>
    <mergeCell ref="B22:K22"/>
    <mergeCell ref="B23:K23"/>
    <mergeCell ref="B24:K24"/>
    <mergeCell ref="B42:K42"/>
    <mergeCell ref="B44:K44"/>
    <mergeCell ref="B45:K45"/>
    <mergeCell ref="B26:K26"/>
    <mergeCell ref="B27:K27"/>
    <mergeCell ref="B30:K30"/>
    <mergeCell ref="B34:K34"/>
    <mergeCell ref="B35:K35"/>
    <mergeCell ref="B37:K37"/>
  </mergeCells>
  <pageMargins left="0.7" right="0.7" top="0.75" bottom="0.75" header="0.3" footer="0.3"/>
  <pageSetup paperSize="9" orientation="portrait" r:id="rId1"/>
  <drawing r:id="rId2"/>
  <tableParts count="1">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19704-0B20-4703-95F7-520553597B23}">
  <sheetPr codeName="Feuil29">
    <tabColor rgb="FFFF9966"/>
  </sheetPr>
  <dimension ref="A1:N29"/>
  <sheetViews>
    <sheetView topLeftCell="A16" workbookViewId="0">
      <selection activeCell="G30" sqref="G30"/>
    </sheetView>
  </sheetViews>
  <sheetFormatPr defaultColWidth="11" defaultRowHeight="15.6"/>
  <sheetData>
    <row r="1" spans="1:14">
      <c r="A1" s="181" t="s">
        <v>2432</v>
      </c>
      <c r="B1" s="50"/>
      <c r="C1" s="50"/>
      <c r="D1" s="50"/>
      <c r="E1" s="50"/>
      <c r="F1" s="50"/>
      <c r="G1" s="50"/>
      <c r="H1" s="50"/>
      <c r="I1" s="50"/>
      <c r="J1" s="50"/>
      <c r="K1" s="50"/>
      <c r="L1" s="50"/>
      <c r="M1" s="50"/>
      <c r="N1" s="50"/>
    </row>
    <row r="2" spans="1:14">
      <c r="A2" s="50"/>
      <c r="B2" s="50"/>
      <c r="C2" s="50"/>
      <c r="D2" s="50"/>
      <c r="E2" s="50"/>
      <c r="F2" s="50"/>
      <c r="G2" s="50"/>
      <c r="H2" s="50"/>
      <c r="I2" s="50"/>
      <c r="J2" s="50"/>
      <c r="K2" s="50"/>
      <c r="L2" s="50"/>
      <c r="M2" s="50"/>
      <c r="N2" s="50"/>
    </row>
    <row r="3" spans="1:14">
      <c r="A3" s="50"/>
      <c r="B3" s="50"/>
      <c r="C3" s="50"/>
      <c r="D3" s="50"/>
      <c r="E3" s="50"/>
      <c r="F3" s="50"/>
      <c r="G3" s="50"/>
      <c r="H3" s="50"/>
      <c r="I3" s="50"/>
      <c r="J3" s="50"/>
      <c r="K3" s="50"/>
      <c r="L3" s="50"/>
      <c r="M3" s="50"/>
      <c r="N3" s="50"/>
    </row>
    <row r="4" spans="1:14">
      <c r="A4" s="50"/>
      <c r="B4" s="50"/>
      <c r="C4" s="50"/>
      <c r="D4" s="50"/>
      <c r="E4" s="50"/>
      <c r="F4" s="50"/>
      <c r="G4" s="50"/>
      <c r="H4" s="50"/>
      <c r="I4" s="50"/>
      <c r="J4" s="50"/>
      <c r="K4" s="50"/>
      <c r="L4" s="50"/>
      <c r="M4" s="50"/>
      <c r="N4" s="50"/>
    </row>
    <row r="5" spans="1:14">
      <c r="A5" s="50"/>
      <c r="B5" s="50"/>
      <c r="C5" s="50"/>
      <c r="D5" s="50"/>
      <c r="E5" s="50"/>
      <c r="F5" s="50"/>
      <c r="G5" s="50"/>
      <c r="H5" s="50"/>
      <c r="I5" s="50"/>
      <c r="J5" s="50"/>
      <c r="K5" s="50"/>
      <c r="L5" s="50"/>
      <c r="M5" s="50"/>
      <c r="N5" s="50"/>
    </row>
    <row r="6" spans="1:14">
      <c r="A6" s="50"/>
      <c r="B6" s="50"/>
      <c r="C6" s="50"/>
      <c r="D6" s="50"/>
      <c r="E6" s="50"/>
      <c r="F6" s="50"/>
      <c r="G6" s="50"/>
      <c r="H6" s="50"/>
      <c r="I6" s="50"/>
      <c r="J6" s="50"/>
      <c r="K6" s="50"/>
      <c r="L6" s="50"/>
      <c r="M6" s="50"/>
      <c r="N6" s="50"/>
    </row>
    <row r="7" spans="1:14">
      <c r="A7" s="50"/>
      <c r="B7" s="50"/>
      <c r="C7" s="50"/>
      <c r="D7" s="50"/>
      <c r="E7" s="50"/>
      <c r="F7" s="50"/>
      <c r="G7" s="50"/>
      <c r="H7" s="50"/>
      <c r="I7" s="50"/>
      <c r="J7" s="50"/>
      <c r="K7" s="50"/>
      <c r="L7" s="50"/>
      <c r="M7" s="50"/>
      <c r="N7" s="50"/>
    </row>
    <row r="8" spans="1:14">
      <c r="A8" s="50"/>
      <c r="B8" s="50"/>
      <c r="C8" s="50"/>
      <c r="D8" s="50"/>
      <c r="E8" s="50"/>
      <c r="F8" s="50"/>
      <c r="G8" s="50"/>
      <c r="H8" s="50"/>
      <c r="I8" s="50"/>
      <c r="J8" s="50"/>
      <c r="K8" s="50"/>
      <c r="L8" s="50"/>
      <c r="M8" s="50"/>
      <c r="N8" s="50"/>
    </row>
    <row r="9" spans="1:14">
      <c r="A9" s="50"/>
      <c r="B9" s="50"/>
      <c r="C9" s="50"/>
      <c r="D9" s="50"/>
      <c r="E9" s="50"/>
      <c r="F9" s="50"/>
      <c r="G9" s="50"/>
      <c r="H9" s="50"/>
      <c r="I9" s="50"/>
      <c r="J9" s="50"/>
      <c r="K9" s="50"/>
      <c r="L9" s="50"/>
      <c r="M9" s="50"/>
      <c r="N9" s="50"/>
    </row>
    <row r="10" spans="1:14">
      <c r="A10" s="50"/>
      <c r="B10" s="50"/>
      <c r="C10" s="50"/>
      <c r="D10" s="50"/>
      <c r="E10" s="50"/>
      <c r="F10" s="50"/>
      <c r="G10" s="50"/>
      <c r="H10" s="50"/>
      <c r="I10" s="50"/>
      <c r="J10" s="50"/>
      <c r="K10" s="50"/>
      <c r="L10" s="50"/>
      <c r="M10" s="50"/>
      <c r="N10" s="50"/>
    </row>
    <row r="11" spans="1:14">
      <c r="A11" s="50"/>
      <c r="B11" s="50"/>
      <c r="C11" s="50"/>
      <c r="D11" s="50"/>
      <c r="E11" s="50"/>
      <c r="F11" s="50"/>
      <c r="G11" s="50"/>
      <c r="H11" s="50"/>
      <c r="I11" s="50"/>
      <c r="J11" s="50"/>
      <c r="K11" s="50"/>
      <c r="L11" s="50"/>
      <c r="M11" s="50"/>
      <c r="N11" s="50"/>
    </row>
    <row r="12" spans="1:14">
      <c r="A12" s="50"/>
      <c r="B12" s="182" t="s">
        <v>2433</v>
      </c>
      <c r="C12" s="50"/>
      <c r="D12" s="182"/>
      <c r="E12" s="50"/>
      <c r="F12" s="50"/>
      <c r="G12" s="50"/>
      <c r="H12" s="50"/>
      <c r="I12" s="50"/>
      <c r="J12" s="50"/>
      <c r="K12" s="50"/>
      <c r="L12" s="50"/>
      <c r="M12" s="50"/>
      <c r="N12" s="50"/>
    </row>
    <row r="13" spans="1:14">
      <c r="A13" s="321" t="s">
        <v>2434</v>
      </c>
      <c r="B13" s="321"/>
      <c r="C13" s="321"/>
      <c r="D13" s="321"/>
      <c r="E13" s="50"/>
      <c r="F13" s="50"/>
      <c r="G13" s="50"/>
      <c r="H13" s="50"/>
      <c r="I13" s="50"/>
      <c r="J13" s="50"/>
      <c r="K13" s="50"/>
      <c r="L13" s="50"/>
      <c r="M13" s="50"/>
      <c r="N13" s="50"/>
    </row>
    <row r="14" spans="1:14">
      <c r="A14" s="50"/>
      <c r="B14" s="72" t="s">
        <v>2435</v>
      </c>
      <c r="C14" s="50"/>
      <c r="D14" s="50"/>
      <c r="E14" s="50"/>
      <c r="F14" s="50"/>
      <c r="G14" s="50"/>
      <c r="H14" s="50"/>
      <c r="I14" s="50"/>
      <c r="J14" s="50"/>
      <c r="K14" s="50"/>
      <c r="L14" s="50"/>
      <c r="M14" s="50"/>
      <c r="N14" s="50"/>
    </row>
    <row r="15" spans="1:14">
      <c r="A15" s="50"/>
      <c r="B15" s="72" t="s">
        <v>2436</v>
      </c>
      <c r="C15" s="50"/>
      <c r="D15" s="50"/>
      <c r="E15" s="50"/>
      <c r="F15" s="50"/>
      <c r="G15" s="50"/>
      <c r="H15" s="50"/>
      <c r="I15" s="50"/>
      <c r="J15" s="50"/>
      <c r="K15" s="50"/>
      <c r="L15" s="50"/>
      <c r="M15" s="50"/>
      <c r="N15" s="50"/>
    </row>
    <row r="16" spans="1:14">
      <c r="A16" s="50"/>
      <c r="B16" s="50"/>
      <c r="C16" s="50"/>
      <c r="D16" s="50"/>
      <c r="E16" s="50"/>
      <c r="F16" s="50"/>
      <c r="G16" s="50"/>
      <c r="H16" s="50"/>
      <c r="I16" s="50"/>
      <c r="J16" s="50"/>
      <c r="K16" s="50"/>
      <c r="L16" s="50"/>
      <c r="M16" s="50"/>
      <c r="N16" s="50"/>
    </row>
    <row r="17" spans="1:14">
      <c r="A17" s="50"/>
      <c r="B17" s="50"/>
      <c r="C17" s="50"/>
      <c r="D17" s="50"/>
      <c r="E17" s="50"/>
      <c r="F17" s="50"/>
      <c r="G17" s="50"/>
      <c r="H17" s="50"/>
      <c r="I17" s="50"/>
      <c r="J17" s="50"/>
      <c r="K17" s="50"/>
      <c r="L17" s="50"/>
      <c r="M17" s="50"/>
      <c r="N17" s="50"/>
    </row>
    <row r="18" spans="1:14">
      <c r="A18" s="50"/>
      <c r="B18" s="50"/>
      <c r="C18" s="50"/>
      <c r="D18" s="50"/>
      <c r="E18" s="50"/>
      <c r="F18" s="50"/>
      <c r="G18" s="50"/>
      <c r="H18" s="50"/>
      <c r="I18" s="50"/>
      <c r="J18" s="50"/>
      <c r="K18" s="50"/>
      <c r="L18" s="50"/>
      <c r="M18" s="50"/>
      <c r="N18" s="50"/>
    </row>
    <row r="19" spans="1:14">
      <c r="A19" s="50"/>
      <c r="B19" s="50"/>
      <c r="C19" s="50"/>
      <c r="D19" s="50"/>
      <c r="E19" s="50"/>
      <c r="F19" s="50"/>
      <c r="G19" s="50"/>
      <c r="H19" s="50"/>
      <c r="I19" s="50"/>
      <c r="J19" s="50"/>
      <c r="K19" s="50"/>
      <c r="L19" s="50"/>
      <c r="M19" s="50"/>
      <c r="N19" s="50"/>
    </row>
    <row r="20" spans="1:14">
      <c r="A20" s="50"/>
      <c r="B20" s="50"/>
      <c r="C20" s="50"/>
      <c r="D20" s="50"/>
      <c r="E20" s="50"/>
      <c r="F20" s="50"/>
      <c r="G20" s="50"/>
      <c r="H20" s="50"/>
      <c r="I20" s="50"/>
      <c r="J20" s="50"/>
      <c r="K20" s="50"/>
      <c r="L20" s="50"/>
      <c r="M20" s="50"/>
      <c r="N20" s="50"/>
    </row>
    <row r="21" spans="1:14">
      <c r="A21" s="50"/>
      <c r="B21" s="50"/>
      <c r="C21" s="50"/>
      <c r="D21" s="50"/>
      <c r="E21" s="50"/>
      <c r="F21" s="50"/>
      <c r="G21" s="50"/>
      <c r="H21" s="50"/>
      <c r="I21" s="50"/>
      <c r="J21" s="50"/>
      <c r="K21" s="50"/>
      <c r="L21" s="50"/>
      <c r="M21" s="50"/>
      <c r="N21" s="50"/>
    </row>
    <row r="22" spans="1:14">
      <c r="A22" s="50"/>
      <c r="B22" s="50"/>
      <c r="C22" s="50"/>
      <c r="D22" s="50"/>
      <c r="E22" s="50"/>
      <c r="F22" s="50"/>
      <c r="G22" s="50"/>
      <c r="H22" s="50"/>
      <c r="I22" s="50"/>
      <c r="J22" s="50"/>
      <c r="K22" s="50"/>
      <c r="L22" s="50"/>
      <c r="M22" s="50"/>
      <c r="N22" s="50"/>
    </row>
    <row r="23" spans="1:14">
      <c r="A23" s="50"/>
      <c r="B23" s="50"/>
      <c r="C23" s="50"/>
      <c r="D23" s="50"/>
      <c r="E23" s="50"/>
      <c r="F23" s="50"/>
      <c r="G23" s="50"/>
      <c r="H23" s="50"/>
      <c r="I23" s="50"/>
      <c r="J23" s="50"/>
      <c r="K23" s="50"/>
      <c r="L23" s="50"/>
      <c r="M23" s="50"/>
      <c r="N23" s="50"/>
    </row>
    <row r="24" spans="1:14">
      <c r="A24" s="50"/>
      <c r="B24" s="50"/>
      <c r="C24" s="50"/>
      <c r="D24" s="50"/>
      <c r="E24" s="50"/>
      <c r="F24" s="50"/>
      <c r="G24" s="50"/>
      <c r="H24" s="50"/>
      <c r="I24" s="50"/>
      <c r="J24" s="50"/>
      <c r="K24" s="50"/>
      <c r="L24" s="50"/>
      <c r="M24" s="50"/>
      <c r="N24" s="50"/>
    </row>
    <row r="25" spans="1:14">
      <c r="A25" s="50"/>
      <c r="B25" s="50"/>
      <c r="C25" s="50"/>
      <c r="D25" s="50"/>
      <c r="E25" s="50"/>
      <c r="F25" s="50"/>
      <c r="G25" s="50"/>
      <c r="H25" s="50"/>
      <c r="I25" s="50"/>
      <c r="J25" s="50"/>
      <c r="K25" s="50"/>
      <c r="L25" s="50"/>
      <c r="M25" s="50"/>
      <c r="N25" s="50"/>
    </row>
    <row r="26" spans="1:14">
      <c r="A26" s="50"/>
      <c r="B26" s="50"/>
      <c r="C26" s="50"/>
      <c r="D26" s="50"/>
      <c r="E26" s="50"/>
      <c r="F26" s="50"/>
      <c r="G26" s="50"/>
      <c r="H26" s="50"/>
      <c r="I26" s="50"/>
      <c r="J26" s="50"/>
      <c r="K26" s="50"/>
      <c r="L26" s="50"/>
      <c r="M26" s="50"/>
      <c r="N26" s="50"/>
    </row>
    <row r="27" spans="1:14">
      <c r="A27" s="50"/>
      <c r="B27" s="50"/>
      <c r="C27" s="50"/>
      <c r="D27" s="50"/>
      <c r="E27" s="50"/>
      <c r="F27" s="50"/>
      <c r="G27" s="50"/>
      <c r="H27" s="50"/>
      <c r="I27" s="50"/>
      <c r="J27" s="50"/>
      <c r="K27" s="50"/>
      <c r="L27" s="50"/>
      <c r="M27" s="50"/>
      <c r="N27" s="50"/>
    </row>
    <row r="28" spans="1:14">
      <c r="A28" s="50"/>
      <c r="B28" s="50"/>
      <c r="C28" s="50"/>
      <c r="D28" s="50"/>
      <c r="E28" s="50"/>
      <c r="F28" s="50"/>
      <c r="G28" s="50"/>
      <c r="H28" s="50"/>
      <c r="I28" s="50"/>
      <c r="J28" s="50"/>
      <c r="K28" s="50"/>
      <c r="L28" s="50"/>
      <c r="M28" s="50"/>
      <c r="N28" s="50"/>
    </row>
    <row r="29" spans="1:14">
      <c r="A29" s="50"/>
      <c r="B29" s="50"/>
      <c r="C29" s="50"/>
      <c r="D29" s="50"/>
      <c r="E29" s="50"/>
      <c r="F29" s="50"/>
      <c r="G29" s="50"/>
      <c r="H29" s="50"/>
      <c r="I29" s="50"/>
      <c r="J29" s="50"/>
      <c r="K29" s="50"/>
      <c r="L29" s="50"/>
      <c r="M29" s="50"/>
      <c r="N29" s="50"/>
    </row>
  </sheetData>
  <mergeCells count="1">
    <mergeCell ref="A13:D13"/>
  </mergeCells>
  <hyperlinks>
    <hyperlink ref="B12" r:id="rId1" xr:uid="{DDF1672B-AEC1-4B9E-BBD3-EEB17E3F614D}"/>
  </hyperlinks>
  <pageMargins left="0.7" right="0.7" top="0.75" bottom="0.75" header="0.3" footer="0.3"/>
  <pageSetup paperSize="9" orientation="portrait" r:id="rId2"/>
  <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2">
    <tabColor theme="0" tint="-0.499984740745262"/>
    <pageSetUpPr fitToPage="1"/>
  </sheetPr>
  <dimension ref="A1:K20"/>
  <sheetViews>
    <sheetView tabSelected="1" zoomScaleNormal="100" workbookViewId="0">
      <selection activeCell="A7" sqref="A7:B7"/>
    </sheetView>
  </sheetViews>
  <sheetFormatPr defaultColWidth="11" defaultRowHeight="15.6"/>
  <cols>
    <col min="1" max="1" width="24.625" customWidth="1"/>
    <col min="2" max="2" width="20.875" customWidth="1"/>
    <col min="3" max="3" width="18.625" customWidth="1"/>
    <col min="4" max="4" width="15.5" customWidth="1"/>
    <col min="5" max="5" width="9.5" customWidth="1"/>
    <col min="6" max="6" width="4.625" customWidth="1"/>
    <col min="8" max="8" width="11" style="13" customWidth="1"/>
  </cols>
  <sheetData>
    <row r="1" spans="1:11" s="3" customFormat="1" ht="17.25" customHeight="1">
      <c r="A1" s="325" t="s">
        <v>2437</v>
      </c>
      <c r="B1" s="325"/>
      <c r="C1" s="325"/>
      <c r="D1" s="325"/>
      <c r="E1" s="325"/>
      <c r="F1" s="325"/>
      <c r="G1" s="129"/>
      <c r="H1" s="130"/>
      <c r="I1" s="129"/>
      <c r="J1" s="129"/>
    </row>
    <row r="2" spans="1:11" s="3" customFormat="1" ht="17.25" customHeight="1">
      <c r="A2" s="326" t="s">
        <v>2438</v>
      </c>
      <c r="B2" s="326"/>
      <c r="C2" s="326"/>
      <c r="D2" s="326"/>
      <c r="E2" s="326"/>
      <c r="F2" s="326"/>
      <c r="G2" s="129"/>
      <c r="H2" s="130"/>
      <c r="I2" s="129"/>
      <c r="J2" s="129"/>
    </row>
    <row r="3" spans="1:11" ht="15.75" customHeight="1">
      <c r="A3" s="327" t="s">
        <v>2439</v>
      </c>
      <c r="B3" s="327"/>
      <c r="C3" s="327"/>
      <c r="D3" s="327"/>
      <c r="E3" s="327"/>
      <c r="F3" s="327"/>
      <c r="G3" s="50"/>
      <c r="H3" s="49"/>
      <c r="I3" s="50"/>
      <c r="J3" s="50"/>
    </row>
    <row r="4" spans="1:11">
      <c r="A4" s="328" t="s">
        <v>2440</v>
      </c>
      <c r="B4" s="328"/>
      <c r="C4" s="328"/>
      <c r="D4" s="328"/>
      <c r="E4" s="328"/>
      <c r="F4" s="328"/>
      <c r="G4" s="50"/>
      <c r="H4" s="49"/>
      <c r="I4" s="50"/>
      <c r="J4" s="50"/>
    </row>
    <row r="5" spans="1:11">
      <c r="A5" s="328" t="s">
        <v>2441</v>
      </c>
      <c r="B5" s="328"/>
      <c r="C5" s="328"/>
      <c r="D5" s="328"/>
      <c r="E5" s="328"/>
      <c r="F5" s="328"/>
      <c r="G5" s="50"/>
      <c r="H5" s="49"/>
      <c r="I5" s="50"/>
      <c r="J5" s="50"/>
    </row>
    <row r="6" spans="1:11">
      <c r="A6" s="328" t="s">
        <v>2442</v>
      </c>
      <c r="B6" s="328"/>
      <c r="C6" s="328"/>
      <c r="D6" s="328"/>
      <c r="E6" s="328"/>
      <c r="F6" s="328"/>
      <c r="G6" s="50"/>
      <c r="H6" s="49"/>
      <c r="I6" s="50"/>
      <c r="J6" s="50"/>
    </row>
    <row r="7" spans="1:11">
      <c r="A7" s="329" t="s">
        <v>2443</v>
      </c>
      <c r="B7" s="329"/>
      <c r="C7" s="330" t="s">
        <v>2444</v>
      </c>
      <c r="D7" s="330"/>
      <c r="E7" s="69"/>
      <c r="F7" s="50"/>
      <c r="G7" s="50"/>
      <c r="H7" s="49"/>
      <c r="I7" s="50"/>
      <c r="J7" s="50"/>
    </row>
    <row r="8" spans="1:11" ht="15.95" thickBot="1">
      <c r="A8" s="50"/>
      <c r="B8" s="50"/>
      <c r="C8" s="131"/>
      <c r="D8" s="132"/>
      <c r="E8" s="50"/>
      <c r="F8" s="50"/>
      <c r="G8" s="50"/>
      <c r="H8" s="49"/>
      <c r="I8" s="50"/>
      <c r="J8" s="50"/>
    </row>
    <row r="9" spans="1:11">
      <c r="A9" s="323" t="s">
        <v>2445</v>
      </c>
      <c r="B9" s="324"/>
      <c r="C9" s="138"/>
      <c r="D9" s="136" t="s">
        <v>2446</v>
      </c>
      <c r="E9" s="139" t="s">
        <v>2361</v>
      </c>
      <c r="F9" s="96"/>
      <c r="G9" s="96"/>
      <c r="H9" s="96"/>
      <c r="I9" s="39"/>
      <c r="J9" s="39"/>
      <c r="K9" s="39"/>
    </row>
    <row r="10" spans="1:11">
      <c r="A10" s="134"/>
      <c r="B10" s="50"/>
      <c r="C10" s="66"/>
      <c r="D10" s="69"/>
      <c r="E10" s="135"/>
      <c r="F10" s="96"/>
      <c r="G10" s="96"/>
      <c r="H10" s="96"/>
      <c r="I10" s="39"/>
      <c r="J10" s="39"/>
      <c r="K10" s="39"/>
    </row>
    <row r="11" spans="1:11">
      <c r="A11" s="331" t="s">
        <v>2447</v>
      </c>
      <c r="B11" s="329"/>
      <c r="C11" s="173"/>
      <c r="D11" s="69" t="s">
        <v>2448</v>
      </c>
      <c r="E11" s="174">
        <v>1</v>
      </c>
      <c r="F11" s="96"/>
      <c r="G11" s="96"/>
      <c r="H11" s="96"/>
      <c r="I11" s="39"/>
      <c r="J11" s="39"/>
      <c r="K11" s="39"/>
    </row>
    <row r="12" spans="1:11" ht="15.95" thickBot="1">
      <c r="A12" s="175"/>
      <c r="B12" s="137" t="s">
        <v>2449</v>
      </c>
      <c r="C12" s="140"/>
      <c r="D12" s="176"/>
      <c r="E12" s="177"/>
      <c r="F12" s="96"/>
      <c r="G12" s="96"/>
      <c r="H12" s="96"/>
      <c r="I12" s="39"/>
      <c r="J12" s="39"/>
      <c r="K12" s="39"/>
    </row>
    <row r="13" spans="1:11">
      <c r="A13" s="50"/>
      <c r="B13" s="133"/>
      <c r="C13" s="333"/>
      <c r="D13" s="333"/>
      <c r="E13" s="333"/>
      <c r="F13" s="96"/>
      <c r="G13" s="96"/>
      <c r="H13" s="96"/>
      <c r="I13" s="39"/>
      <c r="J13" s="39"/>
      <c r="K13" s="39"/>
    </row>
    <row r="14" spans="1:11">
      <c r="A14" s="50"/>
      <c r="B14" s="50"/>
      <c r="C14" s="333"/>
      <c r="D14" s="333"/>
      <c r="E14" s="333"/>
      <c r="F14" s="96"/>
      <c r="G14" s="96"/>
      <c r="H14" s="96"/>
      <c r="I14" s="39"/>
      <c r="J14" s="39"/>
      <c r="K14" s="39"/>
    </row>
    <row r="15" spans="1:11">
      <c r="A15" s="69" t="s">
        <v>2450</v>
      </c>
      <c r="B15" s="69"/>
      <c r="C15" s="333"/>
      <c r="D15" s="333"/>
      <c r="E15" s="333"/>
      <c r="F15" s="96"/>
      <c r="G15" s="96"/>
      <c r="H15" s="214"/>
      <c r="I15" s="39"/>
      <c r="J15" s="39"/>
      <c r="K15" s="39"/>
    </row>
    <row r="16" spans="1:11">
      <c r="A16" s="332" t="s">
        <v>2451</v>
      </c>
      <c r="B16" s="332"/>
      <c r="C16" s="322" t="str">
        <f>IF(H16=0," ",INDEX('FFGym Clubs'!$C$3:$C$346,H16))</f>
        <v xml:space="preserve"> </v>
      </c>
      <c r="D16" s="322"/>
      <c r="E16" s="322"/>
      <c r="F16" s="96"/>
      <c r="G16" s="96"/>
      <c r="H16" s="49">
        <f t="array" ref="H16">SUM(('FFGym Clubs'!$A$3:$A$346=$C$13)*('FFGym Clubs'!$B$3:$B$346))</f>
        <v>0</v>
      </c>
      <c r="I16" s="39"/>
      <c r="J16" s="39"/>
      <c r="K16" s="39"/>
    </row>
    <row r="17" spans="1:11">
      <c r="A17" s="69"/>
      <c r="B17" s="50"/>
      <c r="C17" s="50"/>
      <c r="D17" s="50"/>
      <c r="E17" s="50"/>
      <c r="F17" s="96"/>
      <c r="G17" s="96"/>
      <c r="H17" s="214"/>
      <c r="I17" s="39"/>
      <c r="J17" s="39"/>
      <c r="K17" s="39"/>
    </row>
    <row r="18" spans="1:11">
      <c r="A18" s="69" t="s">
        <v>2452</v>
      </c>
      <c r="B18" s="322" t="str">
        <f>IF(H16=0," ",INDEX('FFGym Clubs'!$E$3:$E$346,'fiche engagement'!H16))</f>
        <v xml:space="preserve"> </v>
      </c>
      <c r="C18" s="322"/>
      <c r="D18" s="322"/>
      <c r="E18" s="322"/>
      <c r="F18" s="96"/>
      <c r="G18" s="96"/>
      <c r="H18" s="214"/>
      <c r="I18" s="39"/>
      <c r="J18" s="39"/>
      <c r="K18" s="39"/>
    </row>
    <row r="19" spans="1:11">
      <c r="A19" s="69" t="s">
        <v>2453</v>
      </c>
      <c r="B19" s="322" t="str">
        <f>IF(H16=0," ",INDEX('FFGym Clubs'!$D$3:$D$346,'fiche engagement'!H16))</f>
        <v xml:space="preserve"> </v>
      </c>
      <c r="C19" s="322"/>
      <c r="D19" s="322"/>
      <c r="E19" s="322"/>
      <c r="F19" s="96"/>
      <c r="G19" s="96"/>
      <c r="H19" s="96"/>
      <c r="I19" s="39"/>
      <c r="J19" s="39"/>
      <c r="K19" s="39"/>
    </row>
    <row r="20" spans="1:11">
      <c r="F20" s="39"/>
      <c r="G20" s="39"/>
      <c r="H20" s="39"/>
      <c r="I20" s="39"/>
      <c r="J20" s="39"/>
      <c r="K20" s="39"/>
    </row>
  </sheetData>
  <sheetProtection selectLockedCells="1"/>
  <dataConsolidate/>
  <mergeCells count="15">
    <mergeCell ref="B19:E19"/>
    <mergeCell ref="A9:B9"/>
    <mergeCell ref="A1:F1"/>
    <mergeCell ref="A2:F2"/>
    <mergeCell ref="A3:F3"/>
    <mergeCell ref="A5:F5"/>
    <mergeCell ref="A7:B7"/>
    <mergeCell ref="C7:D7"/>
    <mergeCell ref="A4:F4"/>
    <mergeCell ref="A6:F6"/>
    <mergeCell ref="A11:B11"/>
    <mergeCell ref="A16:B16"/>
    <mergeCell ref="C16:E16"/>
    <mergeCell ref="B18:E18"/>
    <mergeCell ref="C13:E15"/>
  </mergeCells>
  <phoneticPr fontId="0" type="noConversion"/>
  <dataValidations count="7">
    <dataValidation allowBlank="1" showInputMessage="1" showErrorMessage="1" sqref="E10 D9:D11 B10:C10 A9 A11:A12 A1:E8 F1:H19 D12:E12 A13:B19 C16:E19" xr:uid="{00000000-0002-0000-1300-000000000000}"/>
    <dataValidation type="list" allowBlank="1" showInputMessage="1" showErrorMessage="1" sqref="E9" xr:uid="{00000000-0002-0000-1300-000001000000}">
      <formula1>Finale</formula1>
    </dataValidation>
    <dataValidation type="list" allowBlank="1" showInputMessage="1" showErrorMessage="1" sqref="E11" xr:uid="{00000000-0002-0000-1300-000002000000}">
      <formula1>NumEquipe</formula1>
    </dataValidation>
    <dataValidation type="list" allowBlank="1" showInputMessage="1" showErrorMessage="1" sqref="C9" xr:uid="{00000000-0002-0000-1300-000003000000}">
      <formula1>Categories</formula1>
    </dataValidation>
    <dataValidation type="list" allowBlank="1" showInputMessage="1" showErrorMessage="1" sqref="C13:E15" xr:uid="{00000000-0002-0000-1300-000004000000}">
      <formula1>NomsDesClubs</formula1>
    </dataValidation>
    <dataValidation type="list" allowBlank="1" showInputMessage="1" showErrorMessage="1" sqref="C11" xr:uid="{00000000-0002-0000-1300-000005000000}">
      <formula1>INDIRECT($C$9)</formula1>
    </dataValidation>
    <dataValidation type="whole" allowBlank="1" showInputMessage="1" showErrorMessage="1" sqref="C12" xr:uid="{195A624F-F8AD-4DA8-90C4-DFA6A3E579EB}">
      <formula1>6</formula1>
      <formula2>12</formula2>
    </dataValidation>
  </dataValidations>
  <hyperlinks>
    <hyperlink ref="C7:D7" r:id="rId1" display="teamgymhelp@gmail.com" xr:uid="{00000000-0004-0000-1300-000000000000}"/>
    <hyperlink ref="C7" r:id="rId2" xr:uid="{00000000-0004-0000-1300-000001000000}"/>
  </hyperlinks>
  <pageMargins left="0.59055118110236227" right="0.59055118110236227" top="0.98425196850393704" bottom="0.98425196850393704" header="0.51181102362204722" footer="0.51181102362204722"/>
  <pageSetup paperSize="9" scale="9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10252" r:id="rId6" name="Button 12">
              <controlPr defaultSize="0" print="0" autoFill="0" autoPict="0" macro="[0]!Resetfeuille">
                <anchor moveWithCells="1" sizeWithCells="1">
                  <from>
                    <xdr:col>7</xdr:col>
                    <xdr:colOff>184150</xdr:colOff>
                    <xdr:row>1</xdr:row>
                    <xdr:rowOff>12700</xdr:rowOff>
                  </from>
                  <to>
                    <xdr:col>8</xdr:col>
                    <xdr:colOff>31750</xdr:colOff>
                    <xdr:row>1</xdr:row>
                    <xdr:rowOff>222250</xdr:rowOff>
                  </to>
                </anchor>
              </controlPr>
            </control>
          </mc:Choice>
        </mc:AlternateContent>
        <mc:AlternateContent xmlns:mc="http://schemas.openxmlformats.org/markup-compatibility/2006">
          <mc:Choice Requires="x14">
            <control shapeId="10256" r:id="rId7" name="Button 16">
              <controlPr defaultSize="0" print="0" autoFill="0" autoPict="0" macro="[0]!TestRapide">
                <anchor moveWithCells="1" sizeWithCells="1">
                  <from>
                    <xdr:col>1</xdr:col>
                    <xdr:colOff>222250</xdr:colOff>
                    <xdr:row>49</xdr:row>
                    <xdr:rowOff>190500</xdr:rowOff>
                  </from>
                  <to>
                    <xdr:col>1</xdr:col>
                    <xdr:colOff>1441450</xdr:colOff>
                    <xdr:row>51</xdr:row>
                    <xdr:rowOff>38100</xdr:rowOff>
                  </to>
                </anchor>
              </controlPr>
            </control>
          </mc:Choice>
        </mc:AlternateContent>
        <mc:AlternateContent xmlns:mc="http://schemas.openxmlformats.org/markup-compatibility/2006">
          <mc:Choice Requires="x14">
            <control shapeId="10264" r:id="rId8" name="Button 24">
              <controlPr defaultSize="0" print="0" autoFill="0" autoPict="0" macro="[0]!OngletsEnPDF">
                <anchor moveWithCells="1" sizeWithCells="1">
                  <from>
                    <xdr:col>5</xdr:col>
                    <xdr:colOff>203200</xdr:colOff>
                    <xdr:row>5</xdr:row>
                    <xdr:rowOff>0</xdr:rowOff>
                  </from>
                  <to>
                    <xdr:col>8</xdr:col>
                    <xdr:colOff>374650</xdr:colOff>
                    <xdr:row>7</xdr:row>
                    <xdr:rowOff>88900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euil13">
    <tabColor theme="3" tint="0.39997558519241921"/>
    <pageSetUpPr fitToPage="1"/>
  </sheetPr>
  <dimension ref="A1:BA23"/>
  <sheetViews>
    <sheetView zoomScale="55" zoomScaleNormal="55" zoomScalePageLayoutView="70" workbookViewId="0"/>
  </sheetViews>
  <sheetFormatPr defaultColWidth="11" defaultRowHeight="15.6"/>
  <cols>
    <col min="1" max="1" width="5.5" style="86" bestFit="1" customWidth="1"/>
    <col min="2" max="12" width="13.625" style="86" customWidth="1"/>
    <col min="13" max="13" width="15.625" style="86" customWidth="1"/>
    <col min="14" max="16" width="13.625" style="86" customWidth="1"/>
    <col min="17" max="17" width="11" style="87"/>
    <col min="18" max="18" width="10.875" style="87" customWidth="1"/>
    <col min="19" max="25" width="11" style="87"/>
    <col min="26" max="26" width="11" style="86" hidden="1" customWidth="1"/>
    <col min="27" max="52" width="11" style="165" hidden="1" customWidth="1"/>
    <col min="53" max="53" width="11" style="165" customWidth="1"/>
    <col min="54" max="54" width="11" style="86" customWidth="1"/>
    <col min="55" max="254" width="11" style="86"/>
    <col min="255" max="255" width="5.5" style="86" bestFit="1" customWidth="1"/>
    <col min="256" max="256" width="12.125" style="86" customWidth="1"/>
    <col min="257" max="258" width="9.625" style="86" customWidth="1"/>
    <col min="259" max="259" width="12.375" style="86" customWidth="1"/>
    <col min="260" max="260" width="9.625" style="86" customWidth="1"/>
    <col min="261" max="261" width="7.625" style="86" bestFit="1" customWidth="1"/>
    <col min="262" max="262" width="12.375" style="86" customWidth="1"/>
    <col min="263" max="263" width="11" style="86"/>
    <col min="264" max="264" width="7.5" style="86" bestFit="1" customWidth="1"/>
    <col min="265" max="265" width="12.625" style="86" customWidth="1"/>
    <col min="266" max="266" width="11" style="86"/>
    <col min="267" max="267" width="7.5" style="86" bestFit="1" customWidth="1"/>
    <col min="268" max="268" width="12.125" style="86" customWidth="1"/>
    <col min="269" max="269" width="11" style="86"/>
    <col min="270" max="270" width="7.5" style="86" bestFit="1" customWidth="1"/>
    <col min="271" max="271" width="11" style="86"/>
    <col min="272" max="272" width="10.875" style="86" customWidth="1"/>
    <col min="273" max="510" width="11" style="86"/>
    <col min="511" max="511" width="5.5" style="86" bestFit="1" customWidth="1"/>
    <col min="512" max="512" width="12.125" style="86" customWidth="1"/>
    <col min="513" max="514" width="9.625" style="86" customWidth="1"/>
    <col min="515" max="515" width="12.375" style="86" customWidth="1"/>
    <col min="516" max="516" width="9.625" style="86" customWidth="1"/>
    <col min="517" max="517" width="7.625" style="86" bestFit="1" customWidth="1"/>
    <col min="518" max="518" width="12.375" style="86" customWidth="1"/>
    <col min="519" max="519" width="11" style="86"/>
    <col min="520" max="520" width="7.5" style="86" bestFit="1" customWidth="1"/>
    <col min="521" max="521" width="12.625" style="86" customWidth="1"/>
    <col min="522" max="522" width="11" style="86"/>
    <col min="523" max="523" width="7.5" style="86" bestFit="1" customWidth="1"/>
    <col min="524" max="524" width="12.125" style="86" customWidth="1"/>
    <col min="525" max="525" width="11" style="86"/>
    <col min="526" max="526" width="7.5" style="86" bestFit="1" customWidth="1"/>
    <col min="527" max="527" width="11" style="86"/>
    <col min="528" max="528" width="10.875" style="86" customWidth="1"/>
    <col min="529" max="766" width="11" style="86"/>
    <col min="767" max="767" width="5.5" style="86" bestFit="1" customWidth="1"/>
    <col min="768" max="768" width="12.125" style="86" customWidth="1"/>
    <col min="769" max="770" width="9.625" style="86" customWidth="1"/>
    <col min="771" max="771" width="12.375" style="86" customWidth="1"/>
    <col min="772" max="772" width="9.625" style="86" customWidth="1"/>
    <col min="773" max="773" width="7.625" style="86" bestFit="1" customWidth="1"/>
    <col min="774" max="774" width="12.375" style="86" customWidth="1"/>
    <col min="775" max="775" width="11" style="86"/>
    <col min="776" max="776" width="7.5" style="86" bestFit="1" customWidth="1"/>
    <col min="777" max="777" width="12.625" style="86" customWidth="1"/>
    <col min="778" max="778" width="11" style="86"/>
    <col min="779" max="779" width="7.5" style="86" bestFit="1" customWidth="1"/>
    <col min="780" max="780" width="12.125" style="86" customWidth="1"/>
    <col min="781" max="781" width="11" style="86"/>
    <col min="782" max="782" width="7.5" style="86" bestFit="1" customWidth="1"/>
    <col min="783" max="783" width="11" style="86"/>
    <col min="784" max="784" width="10.875" style="86" customWidth="1"/>
    <col min="785" max="1022" width="11" style="86"/>
    <col min="1023" max="1023" width="5.5" style="86" bestFit="1" customWidth="1"/>
    <col min="1024" max="1024" width="12.125" style="86" customWidth="1"/>
    <col min="1025" max="1026" width="9.625" style="86" customWidth="1"/>
    <col min="1027" max="1027" width="12.375" style="86" customWidth="1"/>
    <col min="1028" max="1028" width="9.625" style="86" customWidth="1"/>
    <col min="1029" max="1029" width="7.625" style="86" bestFit="1" customWidth="1"/>
    <col min="1030" max="1030" width="12.375" style="86" customWidth="1"/>
    <col min="1031" max="1031" width="11" style="86"/>
    <col min="1032" max="1032" width="7.5" style="86" bestFit="1" customWidth="1"/>
    <col min="1033" max="1033" width="12.625" style="86" customWidth="1"/>
    <col min="1034" max="1034" width="11" style="86"/>
    <col min="1035" max="1035" width="7.5" style="86" bestFit="1" customWidth="1"/>
    <col min="1036" max="1036" width="12.125" style="86" customWidth="1"/>
    <col min="1037" max="1037" width="11" style="86"/>
    <col min="1038" max="1038" width="7.5" style="86" bestFit="1" customWidth="1"/>
    <col min="1039" max="1039" width="11" style="86"/>
    <col min="1040" max="1040" width="10.875" style="86" customWidth="1"/>
    <col min="1041" max="1278" width="11" style="86"/>
    <col min="1279" max="1279" width="5.5" style="86" bestFit="1" customWidth="1"/>
    <col min="1280" max="1280" width="12.125" style="86" customWidth="1"/>
    <col min="1281" max="1282" width="9.625" style="86" customWidth="1"/>
    <col min="1283" max="1283" width="12.375" style="86" customWidth="1"/>
    <col min="1284" max="1284" width="9.625" style="86" customWidth="1"/>
    <col min="1285" max="1285" width="7.625" style="86" bestFit="1" customWidth="1"/>
    <col min="1286" max="1286" width="12.375" style="86" customWidth="1"/>
    <col min="1287" max="1287" width="11" style="86"/>
    <col min="1288" max="1288" width="7.5" style="86" bestFit="1" customWidth="1"/>
    <col min="1289" max="1289" width="12.625" style="86" customWidth="1"/>
    <col min="1290" max="1290" width="11" style="86"/>
    <col min="1291" max="1291" width="7.5" style="86" bestFit="1" customWidth="1"/>
    <col min="1292" max="1292" width="12.125" style="86" customWidth="1"/>
    <col min="1293" max="1293" width="11" style="86"/>
    <col min="1294" max="1294" width="7.5" style="86" bestFit="1" customWidth="1"/>
    <col min="1295" max="1295" width="11" style="86"/>
    <col min="1296" max="1296" width="10.875" style="86" customWidth="1"/>
    <col min="1297" max="1534" width="11" style="86"/>
    <col min="1535" max="1535" width="5.5" style="86" bestFit="1" customWidth="1"/>
    <col min="1536" max="1536" width="12.125" style="86" customWidth="1"/>
    <col min="1537" max="1538" width="9.625" style="86" customWidth="1"/>
    <col min="1539" max="1539" width="12.375" style="86" customWidth="1"/>
    <col min="1540" max="1540" width="9.625" style="86" customWidth="1"/>
    <col min="1541" max="1541" width="7.625" style="86" bestFit="1" customWidth="1"/>
    <col min="1542" max="1542" width="12.375" style="86" customWidth="1"/>
    <col min="1543" max="1543" width="11" style="86"/>
    <col min="1544" max="1544" width="7.5" style="86" bestFit="1" customWidth="1"/>
    <col min="1545" max="1545" width="12.625" style="86" customWidth="1"/>
    <col min="1546" max="1546" width="11" style="86"/>
    <col min="1547" max="1547" width="7.5" style="86" bestFit="1" customWidth="1"/>
    <col min="1548" max="1548" width="12.125" style="86" customWidth="1"/>
    <col min="1549" max="1549" width="11" style="86"/>
    <col min="1550" max="1550" width="7.5" style="86" bestFit="1" customWidth="1"/>
    <col min="1551" max="1551" width="11" style="86"/>
    <col min="1552" max="1552" width="10.875" style="86" customWidth="1"/>
    <col min="1553" max="1790" width="11" style="86"/>
    <col min="1791" max="1791" width="5.5" style="86" bestFit="1" customWidth="1"/>
    <col min="1792" max="1792" width="12.125" style="86" customWidth="1"/>
    <col min="1793" max="1794" width="9.625" style="86" customWidth="1"/>
    <col min="1795" max="1795" width="12.375" style="86" customWidth="1"/>
    <col min="1796" max="1796" width="9.625" style="86" customWidth="1"/>
    <col min="1797" max="1797" width="7.625" style="86" bestFit="1" customWidth="1"/>
    <col min="1798" max="1798" width="12.375" style="86" customWidth="1"/>
    <col min="1799" max="1799" width="11" style="86"/>
    <col min="1800" max="1800" width="7.5" style="86" bestFit="1" customWidth="1"/>
    <col min="1801" max="1801" width="12.625" style="86" customWidth="1"/>
    <col min="1802" max="1802" width="11" style="86"/>
    <col min="1803" max="1803" width="7.5" style="86" bestFit="1" customWidth="1"/>
    <col min="1804" max="1804" width="12.125" style="86" customWidth="1"/>
    <col min="1805" max="1805" width="11" style="86"/>
    <col min="1806" max="1806" width="7.5" style="86" bestFit="1" customWidth="1"/>
    <col min="1807" max="1807" width="11" style="86"/>
    <col min="1808" max="1808" width="10.875" style="86" customWidth="1"/>
    <col min="1809" max="2046" width="11" style="86"/>
    <col min="2047" max="2047" width="5.5" style="86" bestFit="1" customWidth="1"/>
    <col min="2048" max="2048" width="12.125" style="86" customWidth="1"/>
    <col min="2049" max="2050" width="9.625" style="86" customWidth="1"/>
    <col min="2051" max="2051" width="12.375" style="86" customWidth="1"/>
    <col min="2052" max="2052" width="9.625" style="86" customWidth="1"/>
    <col min="2053" max="2053" width="7.625" style="86" bestFit="1" customWidth="1"/>
    <col min="2054" max="2054" width="12.375" style="86" customWidth="1"/>
    <col min="2055" max="2055" width="11" style="86"/>
    <col min="2056" max="2056" width="7.5" style="86" bestFit="1" customWidth="1"/>
    <col min="2057" max="2057" width="12.625" style="86" customWidth="1"/>
    <col min="2058" max="2058" width="11" style="86"/>
    <col min="2059" max="2059" width="7.5" style="86" bestFit="1" customWidth="1"/>
    <col min="2060" max="2060" width="12.125" style="86" customWidth="1"/>
    <col min="2061" max="2061" width="11" style="86"/>
    <col min="2062" max="2062" width="7.5" style="86" bestFit="1" customWidth="1"/>
    <col min="2063" max="2063" width="11" style="86"/>
    <col min="2064" max="2064" width="10.875" style="86" customWidth="1"/>
    <col min="2065" max="2302" width="11" style="86"/>
    <col min="2303" max="2303" width="5.5" style="86" bestFit="1" customWidth="1"/>
    <col min="2304" max="2304" width="12.125" style="86" customWidth="1"/>
    <col min="2305" max="2306" width="9.625" style="86" customWidth="1"/>
    <col min="2307" max="2307" width="12.375" style="86" customWidth="1"/>
    <col min="2308" max="2308" width="9.625" style="86" customWidth="1"/>
    <col min="2309" max="2309" width="7.625" style="86" bestFit="1" customWidth="1"/>
    <col min="2310" max="2310" width="12.375" style="86" customWidth="1"/>
    <col min="2311" max="2311" width="11" style="86"/>
    <col min="2312" max="2312" width="7.5" style="86" bestFit="1" customWidth="1"/>
    <col min="2313" max="2313" width="12.625" style="86" customWidth="1"/>
    <col min="2314" max="2314" width="11" style="86"/>
    <col min="2315" max="2315" width="7.5" style="86" bestFit="1" customWidth="1"/>
    <col min="2316" max="2316" width="12.125" style="86" customWidth="1"/>
    <col min="2317" max="2317" width="11" style="86"/>
    <col min="2318" max="2318" width="7.5" style="86" bestFit="1" customWidth="1"/>
    <col min="2319" max="2319" width="11" style="86"/>
    <col min="2320" max="2320" width="10.875" style="86" customWidth="1"/>
    <col min="2321" max="2558" width="11" style="86"/>
    <col min="2559" max="2559" width="5.5" style="86" bestFit="1" customWidth="1"/>
    <col min="2560" max="2560" width="12.125" style="86" customWidth="1"/>
    <col min="2561" max="2562" width="9.625" style="86" customWidth="1"/>
    <col min="2563" max="2563" width="12.375" style="86" customWidth="1"/>
    <col min="2564" max="2564" width="9.625" style="86" customWidth="1"/>
    <col min="2565" max="2565" width="7.625" style="86" bestFit="1" customWidth="1"/>
    <col min="2566" max="2566" width="12.375" style="86" customWidth="1"/>
    <col min="2567" max="2567" width="11" style="86"/>
    <col min="2568" max="2568" width="7.5" style="86" bestFit="1" customWidth="1"/>
    <col min="2569" max="2569" width="12.625" style="86" customWidth="1"/>
    <col min="2570" max="2570" width="11" style="86"/>
    <col min="2571" max="2571" width="7.5" style="86" bestFit="1" customWidth="1"/>
    <col min="2572" max="2572" width="12.125" style="86" customWidth="1"/>
    <col min="2573" max="2573" width="11" style="86"/>
    <col min="2574" max="2574" width="7.5" style="86" bestFit="1" customWidth="1"/>
    <col min="2575" max="2575" width="11" style="86"/>
    <col min="2576" max="2576" width="10.875" style="86" customWidth="1"/>
    <col min="2577" max="2814" width="11" style="86"/>
    <col min="2815" max="2815" width="5.5" style="86" bestFit="1" customWidth="1"/>
    <col min="2816" max="2816" width="12.125" style="86" customWidth="1"/>
    <col min="2817" max="2818" width="9.625" style="86" customWidth="1"/>
    <col min="2819" max="2819" width="12.375" style="86" customWidth="1"/>
    <col min="2820" max="2820" width="9.625" style="86" customWidth="1"/>
    <col min="2821" max="2821" width="7.625" style="86" bestFit="1" customWidth="1"/>
    <col min="2822" max="2822" width="12.375" style="86" customWidth="1"/>
    <col min="2823" max="2823" width="11" style="86"/>
    <col min="2824" max="2824" width="7.5" style="86" bestFit="1" customWidth="1"/>
    <col min="2825" max="2825" width="12.625" style="86" customWidth="1"/>
    <col min="2826" max="2826" width="11" style="86"/>
    <col min="2827" max="2827" width="7.5" style="86" bestFit="1" customWidth="1"/>
    <col min="2828" max="2828" width="12.125" style="86" customWidth="1"/>
    <col min="2829" max="2829" width="11" style="86"/>
    <col min="2830" max="2830" width="7.5" style="86" bestFit="1" customWidth="1"/>
    <col min="2831" max="2831" width="11" style="86"/>
    <col min="2832" max="2832" width="10.875" style="86" customWidth="1"/>
    <col min="2833" max="3070" width="11" style="86"/>
    <col min="3071" max="3071" width="5.5" style="86" bestFit="1" customWidth="1"/>
    <col min="3072" max="3072" width="12.125" style="86" customWidth="1"/>
    <col min="3073" max="3074" width="9.625" style="86" customWidth="1"/>
    <col min="3075" max="3075" width="12.375" style="86" customWidth="1"/>
    <col min="3076" max="3076" width="9.625" style="86" customWidth="1"/>
    <col min="3077" max="3077" width="7.625" style="86" bestFit="1" customWidth="1"/>
    <col min="3078" max="3078" width="12.375" style="86" customWidth="1"/>
    <col min="3079" max="3079" width="11" style="86"/>
    <col min="3080" max="3080" width="7.5" style="86" bestFit="1" customWidth="1"/>
    <col min="3081" max="3081" width="12.625" style="86" customWidth="1"/>
    <col min="3082" max="3082" width="11" style="86"/>
    <col min="3083" max="3083" width="7.5" style="86" bestFit="1" customWidth="1"/>
    <col min="3084" max="3084" width="12.125" style="86" customWidth="1"/>
    <col min="3085" max="3085" width="11" style="86"/>
    <col min="3086" max="3086" width="7.5" style="86" bestFit="1" customWidth="1"/>
    <col min="3087" max="3087" width="11" style="86"/>
    <col min="3088" max="3088" width="10.875" style="86" customWidth="1"/>
    <col min="3089" max="3326" width="11" style="86"/>
    <col min="3327" max="3327" width="5.5" style="86" bestFit="1" customWidth="1"/>
    <col min="3328" max="3328" width="12.125" style="86" customWidth="1"/>
    <col min="3329" max="3330" width="9.625" style="86" customWidth="1"/>
    <col min="3331" max="3331" width="12.375" style="86" customWidth="1"/>
    <col min="3332" max="3332" width="9.625" style="86" customWidth="1"/>
    <col min="3333" max="3333" width="7.625" style="86" bestFit="1" customWidth="1"/>
    <col min="3334" max="3334" width="12.375" style="86" customWidth="1"/>
    <col min="3335" max="3335" width="11" style="86"/>
    <col min="3336" max="3336" width="7.5" style="86" bestFit="1" customWidth="1"/>
    <col min="3337" max="3337" width="12.625" style="86" customWidth="1"/>
    <col min="3338" max="3338" width="11" style="86"/>
    <col min="3339" max="3339" width="7.5" style="86" bestFit="1" customWidth="1"/>
    <col min="3340" max="3340" width="12.125" style="86" customWidth="1"/>
    <col min="3341" max="3341" width="11" style="86"/>
    <col min="3342" max="3342" width="7.5" style="86" bestFit="1" customWidth="1"/>
    <col min="3343" max="3343" width="11" style="86"/>
    <col min="3344" max="3344" width="10.875" style="86" customWidth="1"/>
    <col min="3345" max="3582" width="11" style="86"/>
    <col min="3583" max="3583" width="5.5" style="86" bestFit="1" customWidth="1"/>
    <col min="3584" max="3584" width="12.125" style="86" customWidth="1"/>
    <col min="3585" max="3586" width="9.625" style="86" customWidth="1"/>
    <col min="3587" max="3587" width="12.375" style="86" customWidth="1"/>
    <col min="3588" max="3588" width="9.625" style="86" customWidth="1"/>
    <col min="3589" max="3589" width="7.625" style="86" bestFit="1" customWidth="1"/>
    <col min="3590" max="3590" width="12.375" style="86" customWidth="1"/>
    <col min="3591" max="3591" width="11" style="86"/>
    <col min="3592" max="3592" width="7.5" style="86" bestFit="1" customWidth="1"/>
    <col min="3593" max="3593" width="12.625" style="86" customWidth="1"/>
    <col min="3594" max="3594" width="11" style="86"/>
    <col min="3595" max="3595" width="7.5" style="86" bestFit="1" customWidth="1"/>
    <col min="3596" max="3596" width="12.125" style="86" customWidth="1"/>
    <col min="3597" max="3597" width="11" style="86"/>
    <col min="3598" max="3598" width="7.5" style="86" bestFit="1" customWidth="1"/>
    <col min="3599" max="3599" width="11" style="86"/>
    <col min="3600" max="3600" width="10.875" style="86" customWidth="1"/>
    <col min="3601" max="3838" width="11" style="86"/>
    <col min="3839" max="3839" width="5.5" style="86" bestFit="1" customWidth="1"/>
    <col min="3840" max="3840" width="12.125" style="86" customWidth="1"/>
    <col min="3841" max="3842" width="9.625" style="86" customWidth="1"/>
    <col min="3843" max="3843" width="12.375" style="86" customWidth="1"/>
    <col min="3844" max="3844" width="9.625" style="86" customWidth="1"/>
    <col min="3845" max="3845" width="7.625" style="86" bestFit="1" customWidth="1"/>
    <col min="3846" max="3846" width="12.375" style="86" customWidth="1"/>
    <col min="3847" max="3847" width="11" style="86"/>
    <col min="3848" max="3848" width="7.5" style="86" bestFit="1" customWidth="1"/>
    <col min="3849" max="3849" width="12.625" style="86" customWidth="1"/>
    <col min="3850" max="3850" width="11" style="86"/>
    <col min="3851" max="3851" width="7.5" style="86" bestFit="1" customWidth="1"/>
    <col min="3852" max="3852" width="12.125" style="86" customWidth="1"/>
    <col min="3853" max="3853" width="11" style="86"/>
    <col min="3854" max="3854" width="7.5" style="86" bestFit="1" customWidth="1"/>
    <col min="3855" max="3855" width="11" style="86"/>
    <col min="3856" max="3856" width="10.875" style="86" customWidth="1"/>
    <col min="3857" max="4094" width="11" style="86"/>
    <col min="4095" max="4095" width="5.5" style="86" bestFit="1" customWidth="1"/>
    <col min="4096" max="4096" width="12.125" style="86" customWidth="1"/>
    <col min="4097" max="4098" width="9.625" style="86" customWidth="1"/>
    <col min="4099" max="4099" width="12.375" style="86" customWidth="1"/>
    <col min="4100" max="4100" width="9.625" style="86" customWidth="1"/>
    <col min="4101" max="4101" width="7.625" style="86" bestFit="1" customWidth="1"/>
    <col min="4102" max="4102" width="12.375" style="86" customWidth="1"/>
    <col min="4103" max="4103" width="11" style="86"/>
    <col min="4104" max="4104" width="7.5" style="86" bestFit="1" customWidth="1"/>
    <col min="4105" max="4105" width="12.625" style="86" customWidth="1"/>
    <col min="4106" max="4106" width="11" style="86"/>
    <col min="4107" max="4107" width="7.5" style="86" bestFit="1" customWidth="1"/>
    <col min="4108" max="4108" width="12.125" style="86" customWidth="1"/>
    <col min="4109" max="4109" width="11" style="86"/>
    <col min="4110" max="4110" width="7.5" style="86" bestFit="1" customWidth="1"/>
    <col min="4111" max="4111" width="11" style="86"/>
    <col min="4112" max="4112" width="10.875" style="86" customWidth="1"/>
    <col min="4113" max="4350" width="11" style="86"/>
    <col min="4351" max="4351" width="5.5" style="86" bestFit="1" customWidth="1"/>
    <col min="4352" max="4352" width="12.125" style="86" customWidth="1"/>
    <col min="4353" max="4354" width="9.625" style="86" customWidth="1"/>
    <col min="4355" max="4355" width="12.375" style="86" customWidth="1"/>
    <col min="4356" max="4356" width="9.625" style="86" customWidth="1"/>
    <col min="4357" max="4357" width="7.625" style="86" bestFit="1" customWidth="1"/>
    <col min="4358" max="4358" width="12.375" style="86" customWidth="1"/>
    <col min="4359" max="4359" width="11" style="86"/>
    <col min="4360" max="4360" width="7.5" style="86" bestFit="1" customWidth="1"/>
    <col min="4361" max="4361" width="12.625" style="86" customWidth="1"/>
    <col min="4362" max="4362" width="11" style="86"/>
    <col min="4363" max="4363" width="7.5" style="86" bestFit="1" customWidth="1"/>
    <col min="4364" max="4364" width="12.125" style="86" customWidth="1"/>
    <col min="4365" max="4365" width="11" style="86"/>
    <col min="4366" max="4366" width="7.5" style="86" bestFit="1" customWidth="1"/>
    <col min="4367" max="4367" width="11" style="86"/>
    <col min="4368" max="4368" width="10.875" style="86" customWidth="1"/>
    <col min="4369" max="4606" width="11" style="86"/>
    <col min="4607" max="4607" width="5.5" style="86" bestFit="1" customWidth="1"/>
    <col min="4608" max="4608" width="12.125" style="86" customWidth="1"/>
    <col min="4609" max="4610" width="9.625" style="86" customWidth="1"/>
    <col min="4611" max="4611" width="12.375" style="86" customWidth="1"/>
    <col min="4612" max="4612" width="9.625" style="86" customWidth="1"/>
    <col min="4613" max="4613" width="7.625" style="86" bestFit="1" customWidth="1"/>
    <col min="4614" max="4614" width="12.375" style="86" customWidth="1"/>
    <col min="4615" max="4615" width="11" style="86"/>
    <col min="4616" max="4616" width="7.5" style="86" bestFit="1" customWidth="1"/>
    <col min="4617" max="4617" width="12.625" style="86" customWidth="1"/>
    <col min="4618" max="4618" width="11" style="86"/>
    <col min="4619" max="4619" width="7.5" style="86" bestFit="1" customWidth="1"/>
    <col min="4620" max="4620" width="12.125" style="86" customWidth="1"/>
    <col min="4621" max="4621" width="11" style="86"/>
    <col min="4622" max="4622" width="7.5" style="86" bestFit="1" customWidth="1"/>
    <col min="4623" max="4623" width="11" style="86"/>
    <col min="4624" max="4624" width="10.875" style="86" customWidth="1"/>
    <col min="4625" max="4862" width="11" style="86"/>
    <col min="4863" max="4863" width="5.5" style="86" bestFit="1" customWidth="1"/>
    <col min="4864" max="4864" width="12.125" style="86" customWidth="1"/>
    <col min="4865" max="4866" width="9.625" style="86" customWidth="1"/>
    <col min="4867" max="4867" width="12.375" style="86" customWidth="1"/>
    <col min="4868" max="4868" width="9.625" style="86" customWidth="1"/>
    <col min="4869" max="4869" width="7.625" style="86" bestFit="1" customWidth="1"/>
    <col min="4870" max="4870" width="12.375" style="86" customWidth="1"/>
    <col min="4871" max="4871" width="11" style="86"/>
    <col min="4872" max="4872" width="7.5" style="86" bestFit="1" customWidth="1"/>
    <col min="4873" max="4873" width="12.625" style="86" customWidth="1"/>
    <col min="4874" max="4874" width="11" style="86"/>
    <col min="4875" max="4875" width="7.5" style="86" bestFit="1" customWidth="1"/>
    <col min="4876" max="4876" width="12.125" style="86" customWidth="1"/>
    <col min="4877" max="4877" width="11" style="86"/>
    <col min="4878" max="4878" width="7.5" style="86" bestFit="1" customWidth="1"/>
    <col min="4879" max="4879" width="11" style="86"/>
    <col min="4880" max="4880" width="10.875" style="86" customWidth="1"/>
    <col min="4881" max="5118" width="11" style="86"/>
    <col min="5119" max="5119" width="5.5" style="86" bestFit="1" customWidth="1"/>
    <col min="5120" max="5120" width="12.125" style="86" customWidth="1"/>
    <col min="5121" max="5122" width="9.625" style="86" customWidth="1"/>
    <col min="5123" max="5123" width="12.375" style="86" customWidth="1"/>
    <col min="5124" max="5124" width="9.625" style="86" customWidth="1"/>
    <col min="5125" max="5125" width="7.625" style="86" bestFit="1" customWidth="1"/>
    <col min="5126" max="5126" width="12.375" style="86" customWidth="1"/>
    <col min="5127" max="5127" width="11" style="86"/>
    <col min="5128" max="5128" width="7.5" style="86" bestFit="1" customWidth="1"/>
    <col min="5129" max="5129" width="12.625" style="86" customWidth="1"/>
    <col min="5130" max="5130" width="11" style="86"/>
    <col min="5131" max="5131" width="7.5" style="86" bestFit="1" customWidth="1"/>
    <col min="5132" max="5132" width="12.125" style="86" customWidth="1"/>
    <col min="5133" max="5133" width="11" style="86"/>
    <col min="5134" max="5134" width="7.5" style="86" bestFit="1" customWidth="1"/>
    <col min="5135" max="5135" width="11" style="86"/>
    <col min="5136" max="5136" width="10.875" style="86" customWidth="1"/>
    <col min="5137" max="5374" width="11" style="86"/>
    <col min="5375" max="5375" width="5.5" style="86" bestFit="1" customWidth="1"/>
    <col min="5376" max="5376" width="12.125" style="86" customWidth="1"/>
    <col min="5377" max="5378" width="9.625" style="86" customWidth="1"/>
    <col min="5379" max="5379" width="12.375" style="86" customWidth="1"/>
    <col min="5380" max="5380" width="9.625" style="86" customWidth="1"/>
    <col min="5381" max="5381" width="7.625" style="86" bestFit="1" customWidth="1"/>
    <col min="5382" max="5382" width="12.375" style="86" customWidth="1"/>
    <col min="5383" max="5383" width="11" style="86"/>
    <col min="5384" max="5384" width="7.5" style="86" bestFit="1" customWidth="1"/>
    <col min="5385" max="5385" width="12.625" style="86" customWidth="1"/>
    <col min="5386" max="5386" width="11" style="86"/>
    <col min="5387" max="5387" width="7.5" style="86" bestFit="1" customWidth="1"/>
    <col min="5388" max="5388" width="12.125" style="86" customWidth="1"/>
    <col min="5389" max="5389" width="11" style="86"/>
    <col min="5390" max="5390" width="7.5" style="86" bestFit="1" customWidth="1"/>
    <col min="5391" max="5391" width="11" style="86"/>
    <col min="5392" max="5392" width="10.875" style="86" customWidth="1"/>
    <col min="5393" max="5630" width="11" style="86"/>
    <col min="5631" max="5631" width="5.5" style="86" bestFit="1" customWidth="1"/>
    <col min="5632" max="5632" width="12.125" style="86" customWidth="1"/>
    <col min="5633" max="5634" width="9.625" style="86" customWidth="1"/>
    <col min="5635" max="5635" width="12.375" style="86" customWidth="1"/>
    <col min="5636" max="5636" width="9.625" style="86" customWidth="1"/>
    <col min="5637" max="5637" width="7.625" style="86" bestFit="1" customWidth="1"/>
    <col min="5638" max="5638" width="12.375" style="86" customWidth="1"/>
    <col min="5639" max="5639" width="11" style="86"/>
    <col min="5640" max="5640" width="7.5" style="86" bestFit="1" customWidth="1"/>
    <col min="5641" max="5641" width="12.625" style="86" customWidth="1"/>
    <col min="5642" max="5642" width="11" style="86"/>
    <col min="5643" max="5643" width="7.5" style="86" bestFit="1" customWidth="1"/>
    <col min="5644" max="5644" width="12.125" style="86" customWidth="1"/>
    <col min="5645" max="5645" width="11" style="86"/>
    <col min="5646" max="5646" width="7.5" style="86" bestFit="1" customWidth="1"/>
    <col min="5647" max="5647" width="11" style="86"/>
    <col min="5648" max="5648" width="10.875" style="86" customWidth="1"/>
    <col min="5649" max="5886" width="11" style="86"/>
    <col min="5887" max="5887" width="5.5" style="86" bestFit="1" customWidth="1"/>
    <col min="5888" max="5888" width="12.125" style="86" customWidth="1"/>
    <col min="5889" max="5890" width="9.625" style="86" customWidth="1"/>
    <col min="5891" max="5891" width="12.375" style="86" customWidth="1"/>
    <col min="5892" max="5892" width="9.625" style="86" customWidth="1"/>
    <col min="5893" max="5893" width="7.625" style="86" bestFit="1" customWidth="1"/>
    <col min="5894" max="5894" width="12.375" style="86" customWidth="1"/>
    <col min="5895" max="5895" width="11" style="86"/>
    <col min="5896" max="5896" width="7.5" style="86" bestFit="1" customWidth="1"/>
    <col min="5897" max="5897" width="12.625" style="86" customWidth="1"/>
    <col min="5898" max="5898" width="11" style="86"/>
    <col min="5899" max="5899" width="7.5" style="86" bestFit="1" customWidth="1"/>
    <col min="5900" max="5900" width="12.125" style="86" customWidth="1"/>
    <col min="5901" max="5901" width="11" style="86"/>
    <col min="5902" max="5902" width="7.5" style="86" bestFit="1" customWidth="1"/>
    <col min="5903" max="5903" width="11" style="86"/>
    <col min="5904" max="5904" width="10.875" style="86" customWidth="1"/>
    <col min="5905" max="6142" width="11" style="86"/>
    <col min="6143" max="6143" width="5.5" style="86" bestFit="1" customWidth="1"/>
    <col min="6144" max="6144" width="12.125" style="86" customWidth="1"/>
    <col min="6145" max="6146" width="9.625" style="86" customWidth="1"/>
    <col min="6147" max="6147" width="12.375" style="86" customWidth="1"/>
    <col min="6148" max="6148" width="9.625" style="86" customWidth="1"/>
    <col min="6149" max="6149" width="7.625" style="86" bestFit="1" customWidth="1"/>
    <col min="6150" max="6150" width="12.375" style="86" customWidth="1"/>
    <col min="6151" max="6151" width="11" style="86"/>
    <col min="6152" max="6152" width="7.5" style="86" bestFit="1" customWidth="1"/>
    <col min="6153" max="6153" width="12.625" style="86" customWidth="1"/>
    <col min="6154" max="6154" width="11" style="86"/>
    <col min="6155" max="6155" width="7.5" style="86" bestFit="1" customWidth="1"/>
    <col min="6156" max="6156" width="12.125" style="86" customWidth="1"/>
    <col min="6157" max="6157" width="11" style="86"/>
    <col min="6158" max="6158" width="7.5" style="86" bestFit="1" customWidth="1"/>
    <col min="6159" max="6159" width="11" style="86"/>
    <col min="6160" max="6160" width="10.875" style="86" customWidth="1"/>
    <col min="6161" max="6398" width="11" style="86"/>
    <col min="6399" max="6399" width="5.5" style="86" bestFit="1" customWidth="1"/>
    <col min="6400" max="6400" width="12.125" style="86" customWidth="1"/>
    <col min="6401" max="6402" width="9.625" style="86" customWidth="1"/>
    <col min="6403" max="6403" width="12.375" style="86" customWidth="1"/>
    <col min="6404" max="6404" width="9.625" style="86" customWidth="1"/>
    <col min="6405" max="6405" width="7.625" style="86" bestFit="1" customWidth="1"/>
    <col min="6406" max="6406" width="12.375" style="86" customWidth="1"/>
    <col min="6407" max="6407" width="11" style="86"/>
    <col min="6408" max="6408" width="7.5" style="86" bestFit="1" customWidth="1"/>
    <col min="6409" max="6409" width="12.625" style="86" customWidth="1"/>
    <col min="6410" max="6410" width="11" style="86"/>
    <col min="6411" max="6411" width="7.5" style="86" bestFit="1" customWidth="1"/>
    <col min="6412" max="6412" width="12.125" style="86" customWidth="1"/>
    <col min="6413" max="6413" width="11" style="86"/>
    <col min="6414" max="6414" width="7.5" style="86" bestFit="1" customWidth="1"/>
    <col min="6415" max="6415" width="11" style="86"/>
    <col min="6416" max="6416" width="10.875" style="86" customWidth="1"/>
    <col min="6417" max="6654" width="11" style="86"/>
    <col min="6655" max="6655" width="5.5" style="86" bestFit="1" customWidth="1"/>
    <col min="6656" max="6656" width="12.125" style="86" customWidth="1"/>
    <col min="6657" max="6658" width="9.625" style="86" customWidth="1"/>
    <col min="6659" max="6659" width="12.375" style="86" customWidth="1"/>
    <col min="6660" max="6660" width="9.625" style="86" customWidth="1"/>
    <col min="6661" max="6661" width="7.625" style="86" bestFit="1" customWidth="1"/>
    <col min="6662" max="6662" width="12.375" style="86" customWidth="1"/>
    <col min="6663" max="6663" width="11" style="86"/>
    <col min="6664" max="6664" width="7.5" style="86" bestFit="1" customWidth="1"/>
    <col min="6665" max="6665" width="12.625" style="86" customWidth="1"/>
    <col min="6666" max="6666" width="11" style="86"/>
    <col min="6667" max="6667" width="7.5" style="86" bestFit="1" customWidth="1"/>
    <col min="6668" max="6668" width="12.125" style="86" customWidth="1"/>
    <col min="6669" max="6669" width="11" style="86"/>
    <col min="6670" max="6670" width="7.5" style="86" bestFit="1" customWidth="1"/>
    <col min="6671" max="6671" width="11" style="86"/>
    <col min="6672" max="6672" width="10.875" style="86" customWidth="1"/>
    <col min="6673" max="6910" width="11" style="86"/>
    <col min="6911" max="6911" width="5.5" style="86" bestFit="1" customWidth="1"/>
    <col min="6912" max="6912" width="12.125" style="86" customWidth="1"/>
    <col min="6913" max="6914" width="9.625" style="86" customWidth="1"/>
    <col min="6915" max="6915" width="12.375" style="86" customWidth="1"/>
    <col min="6916" max="6916" width="9.625" style="86" customWidth="1"/>
    <col min="6917" max="6917" width="7.625" style="86" bestFit="1" customWidth="1"/>
    <col min="6918" max="6918" width="12.375" style="86" customWidth="1"/>
    <col min="6919" max="6919" width="11" style="86"/>
    <col min="6920" max="6920" width="7.5" style="86" bestFit="1" customWidth="1"/>
    <col min="6921" max="6921" width="12.625" style="86" customWidth="1"/>
    <col min="6922" max="6922" width="11" style="86"/>
    <col min="6923" max="6923" width="7.5" style="86" bestFit="1" customWidth="1"/>
    <col min="6924" max="6924" width="12.125" style="86" customWidth="1"/>
    <col min="6925" max="6925" width="11" style="86"/>
    <col min="6926" max="6926" width="7.5" style="86" bestFit="1" customWidth="1"/>
    <col min="6927" max="6927" width="11" style="86"/>
    <col min="6928" max="6928" width="10.875" style="86" customWidth="1"/>
    <col min="6929" max="7166" width="11" style="86"/>
    <col min="7167" max="7167" width="5.5" style="86" bestFit="1" customWidth="1"/>
    <col min="7168" max="7168" width="12.125" style="86" customWidth="1"/>
    <col min="7169" max="7170" width="9.625" style="86" customWidth="1"/>
    <col min="7171" max="7171" width="12.375" style="86" customWidth="1"/>
    <col min="7172" max="7172" width="9.625" style="86" customWidth="1"/>
    <col min="7173" max="7173" width="7.625" style="86" bestFit="1" customWidth="1"/>
    <col min="7174" max="7174" width="12.375" style="86" customWidth="1"/>
    <col min="7175" max="7175" width="11" style="86"/>
    <col min="7176" max="7176" width="7.5" style="86" bestFit="1" customWidth="1"/>
    <col min="7177" max="7177" width="12.625" style="86" customWidth="1"/>
    <col min="7178" max="7178" width="11" style="86"/>
    <col min="7179" max="7179" width="7.5" style="86" bestFit="1" customWidth="1"/>
    <col min="7180" max="7180" width="12.125" style="86" customWidth="1"/>
    <col min="7181" max="7181" width="11" style="86"/>
    <col min="7182" max="7182" width="7.5" style="86" bestFit="1" customWidth="1"/>
    <col min="7183" max="7183" width="11" style="86"/>
    <col min="7184" max="7184" width="10.875" style="86" customWidth="1"/>
    <col min="7185" max="7422" width="11" style="86"/>
    <col min="7423" max="7423" width="5.5" style="86" bestFit="1" customWidth="1"/>
    <col min="7424" max="7424" width="12.125" style="86" customWidth="1"/>
    <col min="7425" max="7426" width="9.625" style="86" customWidth="1"/>
    <col min="7427" max="7427" width="12.375" style="86" customWidth="1"/>
    <col min="7428" max="7428" width="9.625" style="86" customWidth="1"/>
    <col min="7429" max="7429" width="7.625" style="86" bestFit="1" customWidth="1"/>
    <col min="7430" max="7430" width="12.375" style="86" customWidth="1"/>
    <col min="7431" max="7431" width="11" style="86"/>
    <col min="7432" max="7432" width="7.5" style="86" bestFit="1" customWidth="1"/>
    <col min="7433" max="7433" width="12.625" style="86" customWidth="1"/>
    <col min="7434" max="7434" width="11" style="86"/>
    <col min="7435" max="7435" width="7.5" style="86" bestFit="1" customWidth="1"/>
    <col min="7436" max="7436" width="12.125" style="86" customWidth="1"/>
    <col min="7437" max="7437" width="11" style="86"/>
    <col min="7438" max="7438" width="7.5" style="86" bestFit="1" customWidth="1"/>
    <col min="7439" max="7439" width="11" style="86"/>
    <col min="7440" max="7440" width="10.875" style="86" customWidth="1"/>
    <col min="7441" max="7678" width="11" style="86"/>
    <col min="7679" max="7679" width="5.5" style="86" bestFit="1" customWidth="1"/>
    <col min="7680" max="7680" width="12.125" style="86" customWidth="1"/>
    <col min="7681" max="7682" width="9.625" style="86" customWidth="1"/>
    <col min="7683" max="7683" width="12.375" style="86" customWidth="1"/>
    <col min="7684" max="7684" width="9.625" style="86" customWidth="1"/>
    <col min="7685" max="7685" width="7.625" style="86" bestFit="1" customWidth="1"/>
    <col min="7686" max="7686" width="12.375" style="86" customWidth="1"/>
    <col min="7687" max="7687" width="11" style="86"/>
    <col min="7688" max="7688" width="7.5" style="86" bestFit="1" customWidth="1"/>
    <col min="7689" max="7689" width="12.625" style="86" customWidth="1"/>
    <col min="7690" max="7690" width="11" style="86"/>
    <col min="7691" max="7691" width="7.5" style="86" bestFit="1" customWidth="1"/>
    <col min="7692" max="7692" width="12.125" style="86" customWidth="1"/>
    <col min="7693" max="7693" width="11" style="86"/>
    <col min="7694" max="7694" width="7.5" style="86" bestFit="1" customWidth="1"/>
    <col min="7695" max="7695" width="11" style="86"/>
    <col min="7696" max="7696" width="10.875" style="86" customWidth="1"/>
    <col min="7697" max="7934" width="11" style="86"/>
    <col min="7935" max="7935" width="5.5" style="86" bestFit="1" customWidth="1"/>
    <col min="7936" max="7936" width="12.125" style="86" customWidth="1"/>
    <col min="7937" max="7938" width="9.625" style="86" customWidth="1"/>
    <col min="7939" max="7939" width="12.375" style="86" customWidth="1"/>
    <col min="7940" max="7940" width="9.625" style="86" customWidth="1"/>
    <col min="7941" max="7941" width="7.625" style="86" bestFit="1" customWidth="1"/>
    <col min="7942" max="7942" width="12.375" style="86" customWidth="1"/>
    <col min="7943" max="7943" width="11" style="86"/>
    <col min="7944" max="7944" width="7.5" style="86" bestFit="1" customWidth="1"/>
    <col min="7945" max="7945" width="12.625" style="86" customWidth="1"/>
    <col min="7946" max="7946" width="11" style="86"/>
    <col min="7947" max="7947" width="7.5" style="86" bestFit="1" customWidth="1"/>
    <col min="7948" max="7948" width="12.125" style="86" customWidth="1"/>
    <col min="7949" max="7949" width="11" style="86"/>
    <col min="7950" max="7950" width="7.5" style="86" bestFit="1" customWidth="1"/>
    <col min="7951" max="7951" width="11" style="86"/>
    <col min="7952" max="7952" width="10.875" style="86" customWidth="1"/>
    <col min="7953" max="8190" width="11" style="86"/>
    <col min="8191" max="8191" width="5.5" style="86" bestFit="1" customWidth="1"/>
    <col min="8192" max="8192" width="12.125" style="86" customWidth="1"/>
    <col min="8193" max="8194" width="9.625" style="86" customWidth="1"/>
    <col min="8195" max="8195" width="12.375" style="86" customWidth="1"/>
    <col min="8196" max="8196" width="9.625" style="86" customWidth="1"/>
    <col min="8197" max="8197" width="7.625" style="86" bestFit="1" customWidth="1"/>
    <col min="8198" max="8198" width="12.375" style="86" customWidth="1"/>
    <col min="8199" max="8199" width="11" style="86"/>
    <col min="8200" max="8200" width="7.5" style="86" bestFit="1" customWidth="1"/>
    <col min="8201" max="8201" width="12.625" style="86" customWidth="1"/>
    <col min="8202" max="8202" width="11" style="86"/>
    <col min="8203" max="8203" width="7.5" style="86" bestFit="1" customWidth="1"/>
    <col min="8204" max="8204" width="12.125" style="86" customWidth="1"/>
    <col min="8205" max="8205" width="11" style="86"/>
    <col min="8206" max="8206" width="7.5" style="86" bestFit="1" customWidth="1"/>
    <col min="8207" max="8207" width="11" style="86"/>
    <col min="8208" max="8208" width="10.875" style="86" customWidth="1"/>
    <col min="8209" max="8446" width="11" style="86"/>
    <col min="8447" max="8447" width="5.5" style="86" bestFit="1" customWidth="1"/>
    <col min="8448" max="8448" width="12.125" style="86" customWidth="1"/>
    <col min="8449" max="8450" width="9.625" style="86" customWidth="1"/>
    <col min="8451" max="8451" width="12.375" style="86" customWidth="1"/>
    <col min="8452" max="8452" width="9.625" style="86" customWidth="1"/>
    <col min="8453" max="8453" width="7.625" style="86" bestFit="1" customWidth="1"/>
    <col min="8454" max="8454" width="12.375" style="86" customWidth="1"/>
    <col min="8455" max="8455" width="11" style="86"/>
    <col min="8456" max="8456" width="7.5" style="86" bestFit="1" customWidth="1"/>
    <col min="8457" max="8457" width="12.625" style="86" customWidth="1"/>
    <col min="8458" max="8458" width="11" style="86"/>
    <col min="8459" max="8459" width="7.5" style="86" bestFit="1" customWidth="1"/>
    <col min="8460" max="8460" width="12.125" style="86" customWidth="1"/>
    <col min="8461" max="8461" width="11" style="86"/>
    <col min="8462" max="8462" width="7.5" style="86" bestFit="1" customWidth="1"/>
    <col min="8463" max="8463" width="11" style="86"/>
    <col min="8464" max="8464" width="10.875" style="86" customWidth="1"/>
    <col min="8465" max="8702" width="11" style="86"/>
    <col min="8703" max="8703" width="5.5" style="86" bestFit="1" customWidth="1"/>
    <col min="8704" max="8704" width="12.125" style="86" customWidth="1"/>
    <col min="8705" max="8706" width="9.625" style="86" customWidth="1"/>
    <col min="8707" max="8707" width="12.375" style="86" customWidth="1"/>
    <col min="8708" max="8708" width="9.625" style="86" customWidth="1"/>
    <col min="8709" max="8709" width="7.625" style="86" bestFit="1" customWidth="1"/>
    <col min="8710" max="8710" width="12.375" style="86" customWidth="1"/>
    <col min="8711" max="8711" width="11" style="86"/>
    <col min="8712" max="8712" width="7.5" style="86" bestFit="1" customWidth="1"/>
    <col min="8713" max="8713" width="12.625" style="86" customWidth="1"/>
    <col min="8714" max="8714" width="11" style="86"/>
    <col min="8715" max="8715" width="7.5" style="86" bestFit="1" customWidth="1"/>
    <col min="8716" max="8716" width="12.125" style="86" customWidth="1"/>
    <col min="8717" max="8717" width="11" style="86"/>
    <col min="8718" max="8718" width="7.5" style="86" bestFit="1" customWidth="1"/>
    <col min="8719" max="8719" width="11" style="86"/>
    <col min="8720" max="8720" width="10.875" style="86" customWidth="1"/>
    <col min="8721" max="8958" width="11" style="86"/>
    <col min="8959" max="8959" width="5.5" style="86" bestFit="1" customWidth="1"/>
    <col min="8960" max="8960" width="12.125" style="86" customWidth="1"/>
    <col min="8961" max="8962" width="9.625" style="86" customWidth="1"/>
    <col min="8963" max="8963" width="12.375" style="86" customWidth="1"/>
    <col min="8964" max="8964" width="9.625" style="86" customWidth="1"/>
    <col min="8965" max="8965" width="7.625" style="86" bestFit="1" customWidth="1"/>
    <col min="8966" max="8966" width="12.375" style="86" customWidth="1"/>
    <col min="8967" max="8967" width="11" style="86"/>
    <col min="8968" max="8968" width="7.5" style="86" bestFit="1" customWidth="1"/>
    <col min="8969" max="8969" width="12.625" style="86" customWidth="1"/>
    <col min="8970" max="8970" width="11" style="86"/>
    <col min="8971" max="8971" width="7.5" style="86" bestFit="1" customWidth="1"/>
    <col min="8972" max="8972" width="12.125" style="86" customWidth="1"/>
    <col min="8973" max="8973" width="11" style="86"/>
    <col min="8974" max="8974" width="7.5" style="86" bestFit="1" customWidth="1"/>
    <col min="8975" max="8975" width="11" style="86"/>
    <col min="8976" max="8976" width="10.875" style="86" customWidth="1"/>
    <col min="8977" max="9214" width="11" style="86"/>
    <col min="9215" max="9215" width="5.5" style="86" bestFit="1" customWidth="1"/>
    <col min="9216" max="9216" width="12.125" style="86" customWidth="1"/>
    <col min="9217" max="9218" width="9.625" style="86" customWidth="1"/>
    <col min="9219" max="9219" width="12.375" style="86" customWidth="1"/>
    <col min="9220" max="9220" width="9.625" style="86" customWidth="1"/>
    <col min="9221" max="9221" width="7.625" style="86" bestFit="1" customWidth="1"/>
    <col min="9222" max="9222" width="12.375" style="86" customWidth="1"/>
    <col min="9223" max="9223" width="11" style="86"/>
    <col min="9224" max="9224" width="7.5" style="86" bestFit="1" customWidth="1"/>
    <col min="9225" max="9225" width="12.625" style="86" customWidth="1"/>
    <col min="9226" max="9226" width="11" style="86"/>
    <col min="9227" max="9227" width="7.5" style="86" bestFit="1" customWidth="1"/>
    <col min="9228" max="9228" width="12.125" style="86" customWidth="1"/>
    <col min="9229" max="9229" width="11" style="86"/>
    <col min="9230" max="9230" width="7.5" style="86" bestFit="1" customWidth="1"/>
    <col min="9231" max="9231" width="11" style="86"/>
    <col min="9232" max="9232" width="10.875" style="86" customWidth="1"/>
    <col min="9233" max="9470" width="11" style="86"/>
    <col min="9471" max="9471" width="5.5" style="86" bestFit="1" customWidth="1"/>
    <col min="9472" max="9472" width="12.125" style="86" customWidth="1"/>
    <col min="9473" max="9474" width="9.625" style="86" customWidth="1"/>
    <col min="9475" max="9475" width="12.375" style="86" customWidth="1"/>
    <col min="9476" max="9476" width="9.625" style="86" customWidth="1"/>
    <col min="9477" max="9477" width="7.625" style="86" bestFit="1" customWidth="1"/>
    <col min="9478" max="9478" width="12.375" style="86" customWidth="1"/>
    <col min="9479" max="9479" width="11" style="86"/>
    <col min="9480" max="9480" width="7.5" style="86" bestFit="1" customWidth="1"/>
    <col min="9481" max="9481" width="12.625" style="86" customWidth="1"/>
    <col min="9482" max="9482" width="11" style="86"/>
    <col min="9483" max="9483" width="7.5" style="86" bestFit="1" customWidth="1"/>
    <col min="9484" max="9484" width="12.125" style="86" customWidth="1"/>
    <col min="9485" max="9485" width="11" style="86"/>
    <col min="9486" max="9486" width="7.5" style="86" bestFit="1" customWidth="1"/>
    <col min="9487" max="9487" width="11" style="86"/>
    <col min="9488" max="9488" width="10.875" style="86" customWidth="1"/>
    <col min="9489" max="9726" width="11" style="86"/>
    <col min="9727" max="9727" width="5.5" style="86" bestFit="1" customWidth="1"/>
    <col min="9728" max="9728" width="12.125" style="86" customWidth="1"/>
    <col min="9729" max="9730" width="9.625" style="86" customWidth="1"/>
    <col min="9731" max="9731" width="12.375" style="86" customWidth="1"/>
    <col min="9732" max="9732" width="9.625" style="86" customWidth="1"/>
    <col min="9733" max="9733" width="7.625" style="86" bestFit="1" customWidth="1"/>
    <col min="9734" max="9734" width="12.375" style="86" customWidth="1"/>
    <col min="9735" max="9735" width="11" style="86"/>
    <col min="9736" max="9736" width="7.5" style="86" bestFit="1" customWidth="1"/>
    <col min="9737" max="9737" width="12.625" style="86" customWidth="1"/>
    <col min="9738" max="9738" width="11" style="86"/>
    <col min="9739" max="9739" width="7.5" style="86" bestFit="1" customWidth="1"/>
    <col min="9740" max="9740" width="12.125" style="86" customWidth="1"/>
    <col min="9741" max="9741" width="11" style="86"/>
    <col min="9742" max="9742" width="7.5" style="86" bestFit="1" customWidth="1"/>
    <col min="9743" max="9743" width="11" style="86"/>
    <col min="9744" max="9744" width="10.875" style="86" customWidth="1"/>
    <col min="9745" max="9982" width="11" style="86"/>
    <col min="9983" max="9983" width="5.5" style="86" bestFit="1" customWidth="1"/>
    <col min="9984" max="9984" width="12.125" style="86" customWidth="1"/>
    <col min="9985" max="9986" width="9.625" style="86" customWidth="1"/>
    <col min="9987" max="9987" width="12.375" style="86" customWidth="1"/>
    <col min="9988" max="9988" width="9.625" style="86" customWidth="1"/>
    <col min="9989" max="9989" width="7.625" style="86" bestFit="1" customWidth="1"/>
    <col min="9990" max="9990" width="12.375" style="86" customWidth="1"/>
    <col min="9991" max="9991" width="11" style="86"/>
    <col min="9992" max="9992" width="7.5" style="86" bestFit="1" customWidth="1"/>
    <col min="9993" max="9993" width="12.625" style="86" customWidth="1"/>
    <col min="9994" max="9994" width="11" style="86"/>
    <col min="9995" max="9995" width="7.5" style="86" bestFit="1" customWidth="1"/>
    <col min="9996" max="9996" width="12.125" style="86" customWidth="1"/>
    <col min="9997" max="9997" width="11" style="86"/>
    <col min="9998" max="9998" width="7.5" style="86" bestFit="1" customWidth="1"/>
    <col min="9999" max="9999" width="11" style="86"/>
    <col min="10000" max="10000" width="10.875" style="86" customWidth="1"/>
    <col min="10001" max="10238" width="11" style="86"/>
    <col min="10239" max="10239" width="5.5" style="86" bestFit="1" customWidth="1"/>
    <col min="10240" max="10240" width="12.125" style="86" customWidth="1"/>
    <col min="10241" max="10242" width="9.625" style="86" customWidth="1"/>
    <col min="10243" max="10243" width="12.375" style="86" customWidth="1"/>
    <col min="10244" max="10244" width="9.625" style="86" customWidth="1"/>
    <col min="10245" max="10245" width="7.625" style="86" bestFit="1" customWidth="1"/>
    <col min="10246" max="10246" width="12.375" style="86" customWidth="1"/>
    <col min="10247" max="10247" width="11" style="86"/>
    <col min="10248" max="10248" width="7.5" style="86" bestFit="1" customWidth="1"/>
    <col min="10249" max="10249" width="12.625" style="86" customWidth="1"/>
    <col min="10250" max="10250" width="11" style="86"/>
    <col min="10251" max="10251" width="7.5" style="86" bestFit="1" customWidth="1"/>
    <col min="10252" max="10252" width="12.125" style="86" customWidth="1"/>
    <col min="10253" max="10253" width="11" style="86"/>
    <col min="10254" max="10254" width="7.5" style="86" bestFit="1" customWidth="1"/>
    <col min="10255" max="10255" width="11" style="86"/>
    <col min="10256" max="10256" width="10.875" style="86" customWidth="1"/>
    <col min="10257" max="10494" width="11" style="86"/>
    <col min="10495" max="10495" width="5.5" style="86" bestFit="1" customWidth="1"/>
    <col min="10496" max="10496" width="12.125" style="86" customWidth="1"/>
    <col min="10497" max="10498" width="9.625" style="86" customWidth="1"/>
    <col min="10499" max="10499" width="12.375" style="86" customWidth="1"/>
    <col min="10500" max="10500" width="9.625" style="86" customWidth="1"/>
    <col min="10501" max="10501" width="7.625" style="86" bestFit="1" customWidth="1"/>
    <col min="10502" max="10502" width="12.375" style="86" customWidth="1"/>
    <col min="10503" max="10503" width="11" style="86"/>
    <col min="10504" max="10504" width="7.5" style="86" bestFit="1" customWidth="1"/>
    <col min="10505" max="10505" width="12.625" style="86" customWidth="1"/>
    <col min="10506" max="10506" width="11" style="86"/>
    <col min="10507" max="10507" width="7.5" style="86" bestFit="1" customWidth="1"/>
    <col min="10508" max="10508" width="12.125" style="86" customWidth="1"/>
    <col min="10509" max="10509" width="11" style="86"/>
    <col min="10510" max="10510" width="7.5" style="86" bestFit="1" customWidth="1"/>
    <col min="10511" max="10511" width="11" style="86"/>
    <col min="10512" max="10512" width="10.875" style="86" customWidth="1"/>
    <col min="10513" max="10750" width="11" style="86"/>
    <col min="10751" max="10751" width="5.5" style="86" bestFit="1" customWidth="1"/>
    <col min="10752" max="10752" width="12.125" style="86" customWidth="1"/>
    <col min="10753" max="10754" width="9.625" style="86" customWidth="1"/>
    <col min="10755" max="10755" width="12.375" style="86" customWidth="1"/>
    <col min="10756" max="10756" width="9.625" style="86" customWidth="1"/>
    <col min="10757" max="10757" width="7.625" style="86" bestFit="1" customWidth="1"/>
    <col min="10758" max="10758" width="12.375" style="86" customWidth="1"/>
    <col min="10759" max="10759" width="11" style="86"/>
    <col min="10760" max="10760" width="7.5" style="86" bestFit="1" customWidth="1"/>
    <col min="10761" max="10761" width="12.625" style="86" customWidth="1"/>
    <col min="10762" max="10762" width="11" style="86"/>
    <col min="10763" max="10763" width="7.5" style="86" bestFit="1" customWidth="1"/>
    <col min="10764" max="10764" width="12.125" style="86" customWidth="1"/>
    <col min="10765" max="10765" width="11" style="86"/>
    <col min="10766" max="10766" width="7.5" style="86" bestFit="1" customWidth="1"/>
    <col min="10767" max="10767" width="11" style="86"/>
    <col min="10768" max="10768" width="10.875" style="86" customWidth="1"/>
    <col min="10769" max="11006" width="11" style="86"/>
    <col min="11007" max="11007" width="5.5" style="86" bestFit="1" customWidth="1"/>
    <col min="11008" max="11008" width="12.125" style="86" customWidth="1"/>
    <col min="11009" max="11010" width="9.625" style="86" customWidth="1"/>
    <col min="11011" max="11011" width="12.375" style="86" customWidth="1"/>
    <col min="11012" max="11012" width="9.625" style="86" customWidth="1"/>
    <col min="11013" max="11013" width="7.625" style="86" bestFit="1" customWidth="1"/>
    <col min="11014" max="11014" width="12.375" style="86" customWidth="1"/>
    <col min="11015" max="11015" width="11" style="86"/>
    <col min="11016" max="11016" width="7.5" style="86" bestFit="1" customWidth="1"/>
    <col min="11017" max="11017" width="12.625" style="86" customWidth="1"/>
    <col min="11018" max="11018" width="11" style="86"/>
    <col min="11019" max="11019" width="7.5" style="86" bestFit="1" customWidth="1"/>
    <col min="11020" max="11020" width="12.125" style="86" customWidth="1"/>
    <col min="11021" max="11021" width="11" style="86"/>
    <col min="11022" max="11022" width="7.5" style="86" bestFit="1" customWidth="1"/>
    <col min="11023" max="11023" width="11" style="86"/>
    <col min="11024" max="11024" width="10.875" style="86" customWidth="1"/>
    <col min="11025" max="11262" width="11" style="86"/>
    <col min="11263" max="11263" width="5.5" style="86" bestFit="1" customWidth="1"/>
    <col min="11264" max="11264" width="12.125" style="86" customWidth="1"/>
    <col min="11265" max="11266" width="9.625" style="86" customWidth="1"/>
    <col min="11267" max="11267" width="12.375" style="86" customWidth="1"/>
    <col min="11268" max="11268" width="9.625" style="86" customWidth="1"/>
    <col min="11269" max="11269" width="7.625" style="86" bestFit="1" customWidth="1"/>
    <col min="11270" max="11270" width="12.375" style="86" customWidth="1"/>
    <col min="11271" max="11271" width="11" style="86"/>
    <col min="11272" max="11272" width="7.5" style="86" bestFit="1" customWidth="1"/>
    <col min="11273" max="11273" width="12.625" style="86" customWidth="1"/>
    <col min="11274" max="11274" width="11" style="86"/>
    <col min="11275" max="11275" width="7.5" style="86" bestFit="1" customWidth="1"/>
    <col min="11276" max="11276" width="12.125" style="86" customWidth="1"/>
    <col min="11277" max="11277" width="11" style="86"/>
    <col min="11278" max="11278" width="7.5" style="86" bestFit="1" customWidth="1"/>
    <col min="11279" max="11279" width="11" style="86"/>
    <col min="11280" max="11280" width="10.875" style="86" customWidth="1"/>
    <col min="11281" max="11518" width="11" style="86"/>
    <col min="11519" max="11519" width="5.5" style="86" bestFit="1" customWidth="1"/>
    <col min="11520" max="11520" width="12.125" style="86" customWidth="1"/>
    <col min="11521" max="11522" width="9.625" style="86" customWidth="1"/>
    <col min="11523" max="11523" width="12.375" style="86" customWidth="1"/>
    <col min="11524" max="11524" width="9.625" style="86" customWidth="1"/>
    <col min="11525" max="11525" width="7.625" style="86" bestFit="1" customWidth="1"/>
    <col min="11526" max="11526" width="12.375" style="86" customWidth="1"/>
    <col min="11527" max="11527" width="11" style="86"/>
    <col min="11528" max="11528" width="7.5" style="86" bestFit="1" customWidth="1"/>
    <col min="11529" max="11529" width="12.625" style="86" customWidth="1"/>
    <col min="11530" max="11530" width="11" style="86"/>
    <col min="11531" max="11531" width="7.5" style="86" bestFit="1" customWidth="1"/>
    <col min="11532" max="11532" width="12.125" style="86" customWidth="1"/>
    <col min="11533" max="11533" width="11" style="86"/>
    <col min="11534" max="11534" width="7.5" style="86" bestFit="1" customWidth="1"/>
    <col min="11535" max="11535" width="11" style="86"/>
    <col min="11536" max="11536" width="10.875" style="86" customWidth="1"/>
    <col min="11537" max="11774" width="11" style="86"/>
    <col min="11775" max="11775" width="5.5" style="86" bestFit="1" customWidth="1"/>
    <col min="11776" max="11776" width="12.125" style="86" customWidth="1"/>
    <col min="11777" max="11778" width="9.625" style="86" customWidth="1"/>
    <col min="11779" max="11779" width="12.375" style="86" customWidth="1"/>
    <col min="11780" max="11780" width="9.625" style="86" customWidth="1"/>
    <col min="11781" max="11781" width="7.625" style="86" bestFit="1" customWidth="1"/>
    <col min="11782" max="11782" width="12.375" style="86" customWidth="1"/>
    <col min="11783" max="11783" width="11" style="86"/>
    <col min="11784" max="11784" width="7.5" style="86" bestFit="1" customWidth="1"/>
    <col min="11785" max="11785" width="12.625" style="86" customWidth="1"/>
    <col min="11786" max="11786" width="11" style="86"/>
    <col min="11787" max="11787" width="7.5" style="86" bestFit="1" customWidth="1"/>
    <col min="11788" max="11788" width="12.125" style="86" customWidth="1"/>
    <col min="11789" max="11789" width="11" style="86"/>
    <col min="11790" max="11790" width="7.5" style="86" bestFit="1" customWidth="1"/>
    <col min="11791" max="11791" width="11" style="86"/>
    <col min="11792" max="11792" width="10.875" style="86" customWidth="1"/>
    <col min="11793" max="12030" width="11" style="86"/>
    <col min="12031" max="12031" width="5.5" style="86" bestFit="1" customWidth="1"/>
    <col min="12032" max="12032" width="12.125" style="86" customWidth="1"/>
    <col min="12033" max="12034" width="9.625" style="86" customWidth="1"/>
    <col min="12035" max="12035" width="12.375" style="86" customWidth="1"/>
    <col min="12036" max="12036" width="9.625" style="86" customWidth="1"/>
    <col min="12037" max="12037" width="7.625" style="86" bestFit="1" customWidth="1"/>
    <col min="12038" max="12038" width="12.375" style="86" customWidth="1"/>
    <col min="12039" max="12039" width="11" style="86"/>
    <col min="12040" max="12040" width="7.5" style="86" bestFit="1" customWidth="1"/>
    <col min="12041" max="12041" width="12.625" style="86" customWidth="1"/>
    <col min="12042" max="12042" width="11" style="86"/>
    <col min="12043" max="12043" width="7.5" style="86" bestFit="1" customWidth="1"/>
    <col min="12044" max="12044" width="12.125" style="86" customWidth="1"/>
    <col min="12045" max="12045" width="11" style="86"/>
    <col min="12046" max="12046" width="7.5" style="86" bestFit="1" customWidth="1"/>
    <col min="12047" max="12047" width="11" style="86"/>
    <col min="12048" max="12048" width="10.875" style="86" customWidth="1"/>
    <col min="12049" max="12286" width="11" style="86"/>
    <col min="12287" max="12287" width="5.5" style="86" bestFit="1" customWidth="1"/>
    <col min="12288" max="12288" width="12.125" style="86" customWidth="1"/>
    <col min="12289" max="12290" width="9.625" style="86" customWidth="1"/>
    <col min="12291" max="12291" width="12.375" style="86" customWidth="1"/>
    <col min="12292" max="12292" width="9.625" style="86" customWidth="1"/>
    <col min="12293" max="12293" width="7.625" style="86" bestFit="1" customWidth="1"/>
    <col min="12294" max="12294" width="12.375" style="86" customWidth="1"/>
    <col min="12295" max="12295" width="11" style="86"/>
    <col min="12296" max="12296" width="7.5" style="86" bestFit="1" customWidth="1"/>
    <col min="12297" max="12297" width="12.625" style="86" customWidth="1"/>
    <col min="12298" max="12298" width="11" style="86"/>
    <col min="12299" max="12299" width="7.5" style="86" bestFit="1" customWidth="1"/>
    <col min="12300" max="12300" width="12.125" style="86" customWidth="1"/>
    <col min="12301" max="12301" width="11" style="86"/>
    <col min="12302" max="12302" width="7.5" style="86" bestFit="1" customWidth="1"/>
    <col min="12303" max="12303" width="11" style="86"/>
    <col min="12304" max="12304" width="10.875" style="86" customWidth="1"/>
    <col min="12305" max="12542" width="11" style="86"/>
    <col min="12543" max="12543" width="5.5" style="86" bestFit="1" customWidth="1"/>
    <col min="12544" max="12544" width="12.125" style="86" customWidth="1"/>
    <col min="12545" max="12546" width="9.625" style="86" customWidth="1"/>
    <col min="12547" max="12547" width="12.375" style="86" customWidth="1"/>
    <col min="12548" max="12548" width="9.625" style="86" customWidth="1"/>
    <col min="12549" max="12549" width="7.625" style="86" bestFit="1" customWidth="1"/>
    <col min="12550" max="12550" width="12.375" style="86" customWidth="1"/>
    <col min="12551" max="12551" width="11" style="86"/>
    <col min="12552" max="12552" width="7.5" style="86" bestFit="1" customWidth="1"/>
    <col min="12553" max="12553" width="12.625" style="86" customWidth="1"/>
    <col min="12554" max="12554" width="11" style="86"/>
    <col min="12555" max="12555" width="7.5" style="86" bestFit="1" customWidth="1"/>
    <col min="12556" max="12556" width="12.125" style="86" customWidth="1"/>
    <col min="12557" max="12557" width="11" style="86"/>
    <col min="12558" max="12558" width="7.5" style="86" bestFit="1" customWidth="1"/>
    <col min="12559" max="12559" width="11" style="86"/>
    <col min="12560" max="12560" width="10.875" style="86" customWidth="1"/>
    <col min="12561" max="12798" width="11" style="86"/>
    <col min="12799" max="12799" width="5.5" style="86" bestFit="1" customWidth="1"/>
    <col min="12800" max="12800" width="12.125" style="86" customWidth="1"/>
    <col min="12801" max="12802" width="9.625" style="86" customWidth="1"/>
    <col min="12803" max="12803" width="12.375" style="86" customWidth="1"/>
    <col min="12804" max="12804" width="9.625" style="86" customWidth="1"/>
    <col min="12805" max="12805" width="7.625" style="86" bestFit="1" customWidth="1"/>
    <col min="12806" max="12806" width="12.375" style="86" customWidth="1"/>
    <col min="12807" max="12807" width="11" style="86"/>
    <col min="12808" max="12808" width="7.5" style="86" bestFit="1" customWidth="1"/>
    <col min="12809" max="12809" width="12.625" style="86" customWidth="1"/>
    <col min="12810" max="12810" width="11" style="86"/>
    <col min="12811" max="12811" width="7.5" style="86" bestFit="1" customWidth="1"/>
    <col min="12812" max="12812" width="12.125" style="86" customWidth="1"/>
    <col min="12813" max="12813" width="11" style="86"/>
    <col min="12814" max="12814" width="7.5" style="86" bestFit="1" customWidth="1"/>
    <col min="12815" max="12815" width="11" style="86"/>
    <col min="12816" max="12816" width="10.875" style="86" customWidth="1"/>
    <col min="12817" max="13054" width="11" style="86"/>
    <col min="13055" max="13055" width="5.5" style="86" bestFit="1" customWidth="1"/>
    <col min="13056" max="13056" width="12.125" style="86" customWidth="1"/>
    <col min="13057" max="13058" width="9.625" style="86" customWidth="1"/>
    <col min="13059" max="13059" width="12.375" style="86" customWidth="1"/>
    <col min="13060" max="13060" width="9.625" style="86" customWidth="1"/>
    <col min="13061" max="13061" width="7.625" style="86" bestFit="1" customWidth="1"/>
    <col min="13062" max="13062" width="12.375" style="86" customWidth="1"/>
    <col min="13063" max="13063" width="11" style="86"/>
    <col min="13064" max="13064" width="7.5" style="86" bestFit="1" customWidth="1"/>
    <col min="13065" max="13065" width="12.625" style="86" customWidth="1"/>
    <col min="13066" max="13066" width="11" style="86"/>
    <col min="13067" max="13067" width="7.5" style="86" bestFit="1" customWidth="1"/>
    <col min="13068" max="13068" width="12.125" style="86" customWidth="1"/>
    <col min="13069" max="13069" width="11" style="86"/>
    <col min="13070" max="13070" width="7.5" style="86" bestFit="1" customWidth="1"/>
    <col min="13071" max="13071" width="11" style="86"/>
    <col min="13072" max="13072" width="10.875" style="86" customWidth="1"/>
    <col min="13073" max="13310" width="11" style="86"/>
    <col min="13311" max="13311" width="5.5" style="86" bestFit="1" customWidth="1"/>
    <col min="13312" max="13312" width="12.125" style="86" customWidth="1"/>
    <col min="13313" max="13314" width="9.625" style="86" customWidth="1"/>
    <col min="13315" max="13315" width="12.375" style="86" customWidth="1"/>
    <col min="13316" max="13316" width="9.625" style="86" customWidth="1"/>
    <col min="13317" max="13317" width="7.625" style="86" bestFit="1" customWidth="1"/>
    <col min="13318" max="13318" width="12.375" style="86" customWidth="1"/>
    <col min="13319" max="13319" width="11" style="86"/>
    <col min="13320" max="13320" width="7.5" style="86" bestFit="1" customWidth="1"/>
    <col min="13321" max="13321" width="12.625" style="86" customWidth="1"/>
    <col min="13322" max="13322" width="11" style="86"/>
    <col min="13323" max="13323" width="7.5" style="86" bestFit="1" customWidth="1"/>
    <col min="13324" max="13324" width="12.125" style="86" customWidth="1"/>
    <col min="13325" max="13325" width="11" style="86"/>
    <col min="13326" max="13326" width="7.5" style="86" bestFit="1" customWidth="1"/>
    <col min="13327" max="13327" width="11" style="86"/>
    <col min="13328" max="13328" width="10.875" style="86" customWidth="1"/>
    <col min="13329" max="13566" width="11" style="86"/>
    <col min="13567" max="13567" width="5.5" style="86" bestFit="1" customWidth="1"/>
    <col min="13568" max="13568" width="12.125" style="86" customWidth="1"/>
    <col min="13569" max="13570" width="9.625" style="86" customWidth="1"/>
    <col min="13571" max="13571" width="12.375" style="86" customWidth="1"/>
    <col min="13572" max="13572" width="9.625" style="86" customWidth="1"/>
    <col min="13573" max="13573" width="7.625" style="86" bestFit="1" customWidth="1"/>
    <col min="13574" max="13574" width="12.375" style="86" customWidth="1"/>
    <col min="13575" max="13575" width="11" style="86"/>
    <col min="13576" max="13576" width="7.5" style="86" bestFit="1" customWidth="1"/>
    <col min="13577" max="13577" width="12.625" style="86" customWidth="1"/>
    <col min="13578" max="13578" width="11" style="86"/>
    <col min="13579" max="13579" width="7.5" style="86" bestFit="1" customWidth="1"/>
    <col min="13580" max="13580" width="12.125" style="86" customWidth="1"/>
    <col min="13581" max="13581" width="11" style="86"/>
    <col min="13582" max="13582" width="7.5" style="86" bestFit="1" customWidth="1"/>
    <col min="13583" max="13583" width="11" style="86"/>
    <col min="13584" max="13584" width="10.875" style="86" customWidth="1"/>
    <col min="13585" max="13822" width="11" style="86"/>
    <col min="13823" max="13823" width="5.5" style="86" bestFit="1" customWidth="1"/>
    <col min="13824" max="13824" width="12.125" style="86" customWidth="1"/>
    <col min="13825" max="13826" width="9.625" style="86" customWidth="1"/>
    <col min="13827" max="13827" width="12.375" style="86" customWidth="1"/>
    <col min="13828" max="13828" width="9.625" style="86" customWidth="1"/>
    <col min="13829" max="13829" width="7.625" style="86" bestFit="1" customWidth="1"/>
    <col min="13830" max="13830" width="12.375" style="86" customWidth="1"/>
    <col min="13831" max="13831" width="11" style="86"/>
    <col min="13832" max="13832" width="7.5" style="86" bestFit="1" customWidth="1"/>
    <col min="13833" max="13833" width="12.625" style="86" customWidth="1"/>
    <col min="13834" max="13834" width="11" style="86"/>
    <col min="13835" max="13835" width="7.5" style="86" bestFit="1" customWidth="1"/>
    <col min="13836" max="13836" width="12.125" style="86" customWidth="1"/>
    <col min="13837" max="13837" width="11" style="86"/>
    <col min="13838" max="13838" width="7.5" style="86" bestFit="1" customWidth="1"/>
    <col min="13839" max="13839" width="11" style="86"/>
    <col min="13840" max="13840" width="10.875" style="86" customWidth="1"/>
    <col min="13841" max="14078" width="11" style="86"/>
    <col min="14079" max="14079" width="5.5" style="86" bestFit="1" customWidth="1"/>
    <col min="14080" max="14080" width="12.125" style="86" customWidth="1"/>
    <col min="14081" max="14082" width="9.625" style="86" customWidth="1"/>
    <col min="14083" max="14083" width="12.375" style="86" customWidth="1"/>
    <col min="14084" max="14084" width="9.625" style="86" customWidth="1"/>
    <col min="14085" max="14085" width="7.625" style="86" bestFit="1" customWidth="1"/>
    <col min="14086" max="14086" width="12.375" style="86" customWidth="1"/>
    <col min="14087" max="14087" width="11" style="86"/>
    <col min="14088" max="14088" width="7.5" style="86" bestFit="1" customWidth="1"/>
    <col min="14089" max="14089" width="12.625" style="86" customWidth="1"/>
    <col min="14090" max="14090" width="11" style="86"/>
    <col min="14091" max="14091" width="7.5" style="86" bestFit="1" customWidth="1"/>
    <col min="14092" max="14092" width="12.125" style="86" customWidth="1"/>
    <col min="14093" max="14093" width="11" style="86"/>
    <col min="14094" max="14094" width="7.5" style="86" bestFit="1" customWidth="1"/>
    <col min="14095" max="14095" width="11" style="86"/>
    <col min="14096" max="14096" width="10.875" style="86" customWidth="1"/>
    <col min="14097" max="14334" width="11" style="86"/>
    <col min="14335" max="14335" width="5.5" style="86" bestFit="1" customWidth="1"/>
    <col min="14336" max="14336" width="12.125" style="86" customWidth="1"/>
    <col min="14337" max="14338" width="9.625" style="86" customWidth="1"/>
    <col min="14339" max="14339" width="12.375" style="86" customWidth="1"/>
    <col min="14340" max="14340" width="9.625" style="86" customWidth="1"/>
    <col min="14341" max="14341" width="7.625" style="86" bestFit="1" customWidth="1"/>
    <col min="14342" max="14342" width="12.375" style="86" customWidth="1"/>
    <col min="14343" max="14343" width="11" style="86"/>
    <col min="14344" max="14344" width="7.5" style="86" bestFit="1" customWidth="1"/>
    <col min="14345" max="14345" width="12.625" style="86" customWidth="1"/>
    <col min="14346" max="14346" width="11" style="86"/>
    <col min="14347" max="14347" width="7.5" style="86" bestFit="1" customWidth="1"/>
    <col min="14348" max="14348" width="12.125" style="86" customWidth="1"/>
    <col min="14349" max="14349" width="11" style="86"/>
    <col min="14350" max="14350" width="7.5" style="86" bestFit="1" customWidth="1"/>
    <col min="14351" max="14351" width="11" style="86"/>
    <col min="14352" max="14352" width="10.875" style="86" customWidth="1"/>
    <col min="14353" max="14590" width="11" style="86"/>
    <col min="14591" max="14591" width="5.5" style="86" bestFit="1" customWidth="1"/>
    <col min="14592" max="14592" width="12.125" style="86" customWidth="1"/>
    <col min="14593" max="14594" width="9.625" style="86" customWidth="1"/>
    <col min="14595" max="14595" width="12.375" style="86" customWidth="1"/>
    <col min="14596" max="14596" width="9.625" style="86" customWidth="1"/>
    <col min="14597" max="14597" width="7.625" style="86" bestFit="1" customWidth="1"/>
    <col min="14598" max="14598" width="12.375" style="86" customWidth="1"/>
    <col min="14599" max="14599" width="11" style="86"/>
    <col min="14600" max="14600" width="7.5" style="86" bestFit="1" customWidth="1"/>
    <col min="14601" max="14601" width="12.625" style="86" customWidth="1"/>
    <col min="14602" max="14602" width="11" style="86"/>
    <col min="14603" max="14603" width="7.5" style="86" bestFit="1" customWidth="1"/>
    <col min="14604" max="14604" width="12.125" style="86" customWidth="1"/>
    <col min="14605" max="14605" width="11" style="86"/>
    <col min="14606" max="14606" width="7.5" style="86" bestFit="1" customWidth="1"/>
    <col min="14607" max="14607" width="11" style="86"/>
    <col min="14608" max="14608" width="10.875" style="86" customWidth="1"/>
    <col min="14609" max="14846" width="11" style="86"/>
    <col min="14847" max="14847" width="5.5" style="86" bestFit="1" customWidth="1"/>
    <col min="14848" max="14848" width="12.125" style="86" customWidth="1"/>
    <col min="14849" max="14850" width="9.625" style="86" customWidth="1"/>
    <col min="14851" max="14851" width="12.375" style="86" customWidth="1"/>
    <col min="14852" max="14852" width="9.625" style="86" customWidth="1"/>
    <col min="14853" max="14853" width="7.625" style="86" bestFit="1" customWidth="1"/>
    <col min="14854" max="14854" width="12.375" style="86" customWidth="1"/>
    <col min="14855" max="14855" width="11" style="86"/>
    <col min="14856" max="14856" width="7.5" style="86" bestFit="1" customWidth="1"/>
    <col min="14857" max="14857" width="12.625" style="86" customWidth="1"/>
    <col min="14858" max="14858" width="11" style="86"/>
    <col min="14859" max="14859" width="7.5" style="86" bestFit="1" customWidth="1"/>
    <col min="14860" max="14860" width="12.125" style="86" customWidth="1"/>
    <col min="14861" max="14861" width="11" style="86"/>
    <col min="14862" max="14862" width="7.5" style="86" bestFit="1" customWidth="1"/>
    <col min="14863" max="14863" width="11" style="86"/>
    <col min="14864" max="14864" width="10.875" style="86" customWidth="1"/>
    <col min="14865" max="15102" width="11" style="86"/>
    <col min="15103" max="15103" width="5.5" style="86" bestFit="1" customWidth="1"/>
    <col min="15104" max="15104" width="12.125" style="86" customWidth="1"/>
    <col min="15105" max="15106" width="9.625" style="86" customWidth="1"/>
    <col min="15107" max="15107" width="12.375" style="86" customWidth="1"/>
    <col min="15108" max="15108" width="9.625" style="86" customWidth="1"/>
    <col min="15109" max="15109" width="7.625" style="86" bestFit="1" customWidth="1"/>
    <col min="15110" max="15110" width="12.375" style="86" customWidth="1"/>
    <col min="15111" max="15111" width="11" style="86"/>
    <col min="15112" max="15112" width="7.5" style="86" bestFit="1" customWidth="1"/>
    <col min="15113" max="15113" width="12.625" style="86" customWidth="1"/>
    <col min="15114" max="15114" width="11" style="86"/>
    <col min="15115" max="15115" width="7.5" style="86" bestFit="1" customWidth="1"/>
    <col min="15116" max="15116" width="12.125" style="86" customWidth="1"/>
    <col min="15117" max="15117" width="11" style="86"/>
    <col min="15118" max="15118" width="7.5" style="86" bestFit="1" customWidth="1"/>
    <col min="15119" max="15119" width="11" style="86"/>
    <col min="15120" max="15120" width="10.875" style="86" customWidth="1"/>
    <col min="15121" max="15358" width="11" style="86"/>
    <col min="15359" max="15359" width="5.5" style="86" bestFit="1" customWidth="1"/>
    <col min="15360" max="15360" width="12.125" style="86" customWidth="1"/>
    <col min="15361" max="15362" width="9.625" style="86" customWidth="1"/>
    <col min="15363" max="15363" width="12.375" style="86" customWidth="1"/>
    <col min="15364" max="15364" width="9.625" style="86" customWidth="1"/>
    <col min="15365" max="15365" width="7.625" style="86" bestFit="1" customWidth="1"/>
    <col min="15366" max="15366" width="12.375" style="86" customWidth="1"/>
    <col min="15367" max="15367" width="11" style="86"/>
    <col min="15368" max="15368" width="7.5" style="86" bestFit="1" customWidth="1"/>
    <col min="15369" max="15369" width="12.625" style="86" customWidth="1"/>
    <col min="15370" max="15370" width="11" style="86"/>
    <col min="15371" max="15371" width="7.5" style="86" bestFit="1" customWidth="1"/>
    <col min="15372" max="15372" width="12.125" style="86" customWidth="1"/>
    <col min="15373" max="15373" width="11" style="86"/>
    <col min="15374" max="15374" width="7.5" style="86" bestFit="1" customWidth="1"/>
    <col min="15375" max="15375" width="11" style="86"/>
    <col min="15376" max="15376" width="10.875" style="86" customWidth="1"/>
    <col min="15377" max="15614" width="11" style="86"/>
    <col min="15615" max="15615" width="5.5" style="86" bestFit="1" customWidth="1"/>
    <col min="15616" max="15616" width="12.125" style="86" customWidth="1"/>
    <col min="15617" max="15618" width="9.625" style="86" customWidth="1"/>
    <col min="15619" max="15619" width="12.375" style="86" customWidth="1"/>
    <col min="15620" max="15620" width="9.625" style="86" customWidth="1"/>
    <col min="15621" max="15621" width="7.625" style="86" bestFit="1" customWidth="1"/>
    <col min="15622" max="15622" width="12.375" style="86" customWidth="1"/>
    <col min="15623" max="15623" width="11" style="86"/>
    <col min="15624" max="15624" width="7.5" style="86" bestFit="1" customWidth="1"/>
    <col min="15625" max="15625" width="12.625" style="86" customWidth="1"/>
    <col min="15626" max="15626" width="11" style="86"/>
    <col min="15627" max="15627" width="7.5" style="86" bestFit="1" customWidth="1"/>
    <col min="15628" max="15628" width="12.125" style="86" customWidth="1"/>
    <col min="15629" max="15629" width="11" style="86"/>
    <col min="15630" max="15630" width="7.5" style="86" bestFit="1" customWidth="1"/>
    <col min="15631" max="15631" width="11" style="86"/>
    <col min="15632" max="15632" width="10.875" style="86" customWidth="1"/>
    <col min="15633" max="15870" width="11" style="86"/>
    <col min="15871" max="15871" width="5.5" style="86" bestFit="1" customWidth="1"/>
    <col min="15872" max="15872" width="12.125" style="86" customWidth="1"/>
    <col min="15873" max="15874" width="9.625" style="86" customWidth="1"/>
    <col min="15875" max="15875" width="12.375" style="86" customWidth="1"/>
    <col min="15876" max="15876" width="9.625" style="86" customWidth="1"/>
    <col min="15877" max="15877" width="7.625" style="86" bestFit="1" customWidth="1"/>
    <col min="15878" max="15878" width="12.375" style="86" customWidth="1"/>
    <col min="15879" max="15879" width="11" style="86"/>
    <col min="15880" max="15880" width="7.5" style="86" bestFit="1" customWidth="1"/>
    <col min="15881" max="15881" width="12.625" style="86" customWidth="1"/>
    <col min="15882" max="15882" width="11" style="86"/>
    <col min="15883" max="15883" width="7.5" style="86" bestFit="1" customWidth="1"/>
    <col min="15884" max="15884" width="12.125" style="86" customWidth="1"/>
    <col min="15885" max="15885" width="11" style="86"/>
    <col min="15886" max="15886" width="7.5" style="86" bestFit="1" customWidth="1"/>
    <col min="15887" max="15887" width="11" style="86"/>
    <col min="15888" max="15888" width="10.875" style="86" customWidth="1"/>
    <col min="15889" max="16126" width="11" style="86"/>
    <col min="16127" max="16127" width="5.5" style="86" bestFit="1" customWidth="1"/>
    <col min="16128" max="16128" width="12.125" style="86" customWidth="1"/>
    <col min="16129" max="16130" width="9.625" style="86" customWidth="1"/>
    <col min="16131" max="16131" width="12.375" style="86" customWidth="1"/>
    <col min="16132" max="16132" width="9.625" style="86" customWidth="1"/>
    <col min="16133" max="16133" width="7.625" style="86" bestFit="1" customWidth="1"/>
    <col min="16134" max="16134" width="12.375" style="86" customWidth="1"/>
    <col min="16135" max="16135" width="11" style="86"/>
    <col min="16136" max="16136" width="7.5" style="86" bestFit="1" customWidth="1"/>
    <col min="16137" max="16137" width="12.625" style="86" customWidth="1"/>
    <col min="16138" max="16138" width="11" style="86"/>
    <col min="16139" max="16139" width="7.5" style="86" bestFit="1" customWidth="1"/>
    <col min="16140" max="16140" width="12.125" style="86" customWidth="1"/>
    <col min="16141" max="16141" width="11" style="86"/>
    <col min="16142" max="16142" width="7.5" style="86" bestFit="1" customWidth="1"/>
    <col min="16143" max="16143" width="11" style="86"/>
    <col min="16144" max="16144" width="10.875" style="86" customWidth="1"/>
    <col min="16145" max="16384" width="11" style="86"/>
  </cols>
  <sheetData>
    <row r="1" spans="1:53" ht="21.6" customHeight="1">
      <c r="A1" s="157"/>
      <c r="B1" s="88"/>
      <c r="C1" s="88"/>
      <c r="D1" s="88"/>
      <c r="E1" s="345" t="s">
        <v>2454</v>
      </c>
      <c r="F1" s="345"/>
      <c r="G1" s="345"/>
      <c r="H1" s="347">
        <f>'fiche engagement'!C12</f>
        <v>0</v>
      </c>
      <c r="I1" s="349" t="s">
        <v>2455</v>
      </c>
      <c r="J1" s="350"/>
      <c r="K1" s="359" t="e">
        <f>CONCATENATE(INDEX('FFGym Clubs'!$D$3:$D$346,'fiche engagement'!H16)," - Equipe N°",'fiche engagement'!E11)</f>
        <v>#VALUE!</v>
      </c>
      <c r="L1" s="359"/>
      <c r="M1" s="359"/>
      <c r="N1" s="154"/>
      <c r="O1" s="352" t="s">
        <v>2456</v>
      </c>
      <c r="P1" s="352"/>
      <c r="R1" s="89"/>
      <c r="S1" s="89"/>
      <c r="T1" s="89"/>
      <c r="U1" s="89"/>
      <c r="V1" s="89"/>
      <c r="W1" s="89"/>
      <c r="X1" s="89"/>
      <c r="Y1" s="89"/>
      <c r="Z1" s="89"/>
    </row>
    <row r="2" spans="1:53" ht="38.25" customHeight="1">
      <c r="A2" s="87"/>
      <c r="B2" s="88"/>
      <c r="C2" s="88"/>
      <c r="D2" s="88"/>
      <c r="E2" s="346"/>
      <c r="F2" s="346"/>
      <c r="G2" s="346"/>
      <c r="H2" s="348"/>
      <c r="I2" s="349"/>
      <c r="J2" s="350"/>
      <c r="K2" s="359"/>
      <c r="L2" s="359"/>
      <c r="M2" s="359"/>
      <c r="N2" s="154"/>
      <c r="O2" s="152">
        <f>SUM(Z5:AS6)+SUM(Z10:AS11)+SUM(Z15:AS16)+AC7+AG7+AK7+AO7+AS7+AS12+AO12+AK12+AG12+AC12+AC17+AG17+AK17+AO17+AS17</f>
        <v>0</v>
      </c>
      <c r="P2" s="183" t="s">
        <v>2457</v>
      </c>
      <c r="Q2" s="92">
        <f>'fiche engagement'!C9</f>
        <v>0</v>
      </c>
      <c r="R2" s="351" t="s">
        <v>2458</v>
      </c>
      <c r="S2" s="351"/>
      <c r="T2" s="351"/>
      <c r="U2" s="89"/>
      <c r="V2" s="89"/>
      <c r="W2" s="89"/>
      <c r="X2" s="89"/>
      <c r="Y2" s="89"/>
      <c r="Z2" s="89"/>
    </row>
    <row r="3" spans="1:53">
      <c r="A3" s="87"/>
      <c r="B3" s="341" t="s">
        <v>2459</v>
      </c>
      <c r="C3" s="341"/>
      <c r="D3" s="341"/>
      <c r="E3" s="341" t="s">
        <v>2459</v>
      </c>
      <c r="F3" s="341"/>
      <c r="G3" s="341"/>
      <c r="H3" s="341" t="s">
        <v>2459</v>
      </c>
      <c r="I3" s="341"/>
      <c r="J3" s="341"/>
      <c r="K3" s="342" t="s">
        <v>2459</v>
      </c>
      <c r="L3" s="342"/>
      <c r="M3" s="342"/>
      <c r="N3" s="342" t="s">
        <v>2459</v>
      </c>
      <c r="O3" s="342"/>
      <c r="P3" s="342"/>
      <c r="R3" s="89"/>
      <c r="S3" s="89"/>
      <c r="T3" s="89"/>
      <c r="U3" s="89"/>
      <c r="V3" s="89"/>
      <c r="W3" s="89"/>
      <c r="X3" s="89"/>
      <c r="Y3" s="89"/>
      <c r="Z3" s="89"/>
      <c r="AE3" s="341" t="s">
        <v>2459</v>
      </c>
      <c r="AF3" s="341"/>
      <c r="AG3" s="341"/>
      <c r="AH3" s="341"/>
      <c r="AI3" s="341" t="s">
        <v>2459</v>
      </c>
      <c r="AJ3" s="341"/>
      <c r="AK3" s="341"/>
      <c r="AL3" s="341"/>
      <c r="AM3" s="341" t="s">
        <v>2459</v>
      </c>
      <c r="AN3" s="342"/>
      <c r="AO3" s="342"/>
      <c r="AP3" s="342"/>
      <c r="AQ3" s="342" t="s">
        <v>2459</v>
      </c>
      <c r="AR3" s="342"/>
      <c r="AS3" s="342"/>
      <c r="AT3" s="341"/>
      <c r="AU3" s="341" t="s">
        <v>2459</v>
      </c>
      <c r="AV3" s="341"/>
    </row>
    <row r="4" spans="1:53" ht="150" customHeight="1" thickBot="1">
      <c r="A4" s="87"/>
      <c r="B4" s="334"/>
      <c r="C4" s="334"/>
      <c r="D4" s="334"/>
      <c r="E4" s="335"/>
      <c r="F4" s="336"/>
      <c r="G4" s="337"/>
      <c r="H4" s="338"/>
      <c r="I4" s="339"/>
      <c r="J4" s="340"/>
      <c r="K4" s="334"/>
      <c r="L4" s="334"/>
      <c r="M4" s="334"/>
      <c r="N4" s="334"/>
      <c r="O4" s="334"/>
      <c r="P4" s="334"/>
      <c r="R4" s="89"/>
      <c r="S4" s="89"/>
      <c r="T4" s="141" t="s">
        <v>2460</v>
      </c>
      <c r="U4" s="89"/>
      <c r="V4" s="89"/>
      <c r="W4" s="89"/>
      <c r="X4" s="89"/>
      <c r="Y4" s="89"/>
      <c r="Z4" s="89"/>
      <c r="AE4" s="334"/>
      <c r="AF4" s="334"/>
      <c r="AG4" s="334"/>
      <c r="AH4" s="335"/>
      <c r="AI4" s="336"/>
      <c r="AJ4" s="337"/>
      <c r="AK4" s="334"/>
      <c r="AL4" s="334"/>
      <c r="AM4" s="334"/>
      <c r="AN4" s="334"/>
      <c r="AO4" s="334"/>
      <c r="AP4" s="334"/>
      <c r="AQ4" s="334"/>
      <c r="AR4" s="334"/>
      <c r="AS4" s="334"/>
      <c r="AT4" s="334"/>
      <c r="AU4" s="334"/>
      <c r="AV4" s="334"/>
    </row>
    <row r="5" spans="1:53" ht="20.100000000000001" customHeight="1" thickTop="1" thickBot="1">
      <c r="A5" s="353" t="s">
        <v>2461</v>
      </c>
      <c r="B5" s="159" t="s">
        <v>2462</v>
      </c>
      <c r="C5" s="158" t="s">
        <v>2463</v>
      </c>
      <c r="D5" s="158" t="s">
        <v>2464</v>
      </c>
      <c r="E5" s="159" t="s">
        <v>2462</v>
      </c>
      <c r="F5" s="158" t="s">
        <v>2463</v>
      </c>
      <c r="G5" s="158" t="s">
        <v>2464</v>
      </c>
      <c r="H5" s="159" t="s">
        <v>2462</v>
      </c>
      <c r="I5" s="158" t="s">
        <v>2463</v>
      </c>
      <c r="J5" s="158" t="s">
        <v>2464</v>
      </c>
      <c r="K5" s="159" t="s">
        <v>2462</v>
      </c>
      <c r="L5" s="158" t="s">
        <v>2463</v>
      </c>
      <c r="M5" s="158" t="s">
        <v>2464</v>
      </c>
      <c r="N5" s="159" t="s">
        <v>2462</v>
      </c>
      <c r="O5" s="158" t="s">
        <v>2463</v>
      </c>
      <c r="P5" s="158" t="s">
        <v>2464</v>
      </c>
      <c r="R5" s="89"/>
      <c r="S5" s="89"/>
      <c r="T5" s="89"/>
      <c r="U5" s="89"/>
      <c r="V5" s="89"/>
      <c r="W5" s="89"/>
      <c r="X5" s="89"/>
      <c r="Y5" s="89"/>
      <c r="Z5" s="89"/>
      <c r="AD5" s="358" t="s">
        <v>2461</v>
      </c>
      <c r="AE5" s="159">
        <f>IFERROR(RIGHT(LEFT(B5,2))/10,0)</f>
        <v>0</v>
      </c>
      <c r="AF5" s="158">
        <f>IFERROR(RIGHT(LEFT(C5,3))/10,0)</f>
        <v>0</v>
      </c>
      <c r="AG5" s="158">
        <f>IFERROR(IF(LEN(D5)=6,1,RIGHT(LEFT(D5,3))/10),0)</f>
        <v>0</v>
      </c>
      <c r="AH5" s="159">
        <f t="shared" ref="AH5:AH6" si="0">IFERROR(RIGHT(LEFT(E5,2))/10,0)</f>
        <v>0</v>
      </c>
      <c r="AI5" s="158">
        <f t="shared" ref="AI5" si="1">IFERROR(RIGHT(LEFT(F5,3))/10,0)</f>
        <v>0</v>
      </c>
      <c r="AJ5" s="158">
        <f t="shared" ref="AJ5" si="2">IFERROR(IF(LEN(G5)=6,1,RIGHT(LEFT(G5,3))/10),0)</f>
        <v>0</v>
      </c>
      <c r="AK5" s="159">
        <f t="shared" ref="AK5:AK6" si="3">IFERROR(RIGHT(LEFT(H5,2))/10,0)</f>
        <v>0</v>
      </c>
      <c r="AL5" s="158">
        <f t="shared" ref="AL5" si="4">IFERROR(RIGHT(LEFT(I5,3))/10,0)</f>
        <v>0</v>
      </c>
      <c r="AM5" s="158">
        <f t="shared" ref="AM5" si="5">IFERROR(IF(LEN(J5)=6,1,RIGHT(LEFT(J5,3))/10),0)</f>
        <v>0</v>
      </c>
      <c r="AN5" s="159">
        <f t="shared" ref="AN5:AN6" si="6">IFERROR(RIGHT(LEFT(K5,2))/10,0)</f>
        <v>0</v>
      </c>
      <c r="AO5" s="158">
        <f t="shared" ref="AO5" si="7">IFERROR(RIGHT(LEFT(L5,3))/10,0)</f>
        <v>0</v>
      </c>
      <c r="AP5" s="158">
        <f t="shared" ref="AP5" si="8">IFERROR(IF(LEN(M5)=6,1,RIGHT(LEFT(M5,3))/10),0)</f>
        <v>0</v>
      </c>
      <c r="AQ5" s="159">
        <f t="shared" ref="AQ5:AQ6" si="9">IFERROR(RIGHT(LEFT(N5,2))/10,0)</f>
        <v>0</v>
      </c>
      <c r="AR5" s="158">
        <f t="shared" ref="AR5" si="10">IFERROR(RIGHT(LEFT(O5,3))/10,0)</f>
        <v>0</v>
      </c>
      <c r="AS5" s="158">
        <f t="shared" ref="AS5" si="11">IFERROR(IF(LEN(P5)=6,1,RIGHT(LEFT(P5,3))/10),0)</f>
        <v>0</v>
      </c>
      <c r="AT5" s="159">
        <f t="shared" ref="AT5:AT6" si="12">IFERROR(RIGHT(LEFT(Q5,2))/10,0)</f>
        <v>0</v>
      </c>
      <c r="AU5" s="158">
        <f t="shared" ref="AU5" si="13">IFERROR(RIGHT(LEFT(R5,3))/10,0)</f>
        <v>0</v>
      </c>
      <c r="AV5" s="158">
        <f t="shared" ref="AV5" si="14">IFERROR(IF(LEN(S5)=6,1,RIGHT(LEFT(S5,3))/10),0)</f>
        <v>0</v>
      </c>
    </row>
    <row r="6" spans="1:53" ht="20.100000000000001" customHeight="1" thickTop="1" thickBot="1">
      <c r="A6" s="354"/>
      <c r="B6" s="160" t="s">
        <v>2465</v>
      </c>
      <c r="C6" s="161" t="s">
        <v>2466</v>
      </c>
      <c r="D6" s="161" t="s">
        <v>2466</v>
      </c>
      <c r="E6" s="160" t="s">
        <v>2465</v>
      </c>
      <c r="F6" s="161" t="s">
        <v>2466</v>
      </c>
      <c r="G6" s="161" t="s">
        <v>2466</v>
      </c>
      <c r="H6" s="160" t="s">
        <v>2465</v>
      </c>
      <c r="I6" s="161" t="s">
        <v>2466</v>
      </c>
      <c r="J6" s="161" t="s">
        <v>2466</v>
      </c>
      <c r="K6" s="160" t="s">
        <v>2465</v>
      </c>
      <c r="L6" s="161" t="s">
        <v>2466</v>
      </c>
      <c r="M6" s="161" t="s">
        <v>2466</v>
      </c>
      <c r="N6" s="160" t="s">
        <v>2465</v>
      </c>
      <c r="O6" s="161" t="s">
        <v>2466</v>
      </c>
      <c r="P6" s="161" t="s">
        <v>2466</v>
      </c>
      <c r="U6" s="89"/>
      <c r="V6" s="89"/>
      <c r="W6" s="89"/>
      <c r="X6" s="89"/>
      <c r="Y6" s="89"/>
      <c r="Z6" s="89"/>
      <c r="AD6" s="358"/>
      <c r="AE6" s="159">
        <f>IFERROR(RIGHT(LEFT(B6,2))/10,0)</f>
        <v>0</v>
      </c>
      <c r="AF6" s="161">
        <f>IFERROR(IF(LEN(C6)=5,RIGHT(LEFT(C6,3))/10,RIGHT(LEFT(C6,2))/10),0)</f>
        <v>0</v>
      </c>
      <c r="AG6" s="161">
        <f>IFERROR(IF(LEN(D6)=5,RIGHT(LEFT(D6,3))/10,RIGHT(LEFT(D6,2))/10),0)</f>
        <v>0</v>
      </c>
      <c r="AH6" s="159">
        <f t="shared" si="0"/>
        <v>0</v>
      </c>
      <c r="AI6" s="161">
        <f t="shared" ref="AI6:AJ6" si="15">IFERROR(IF(LEN(F6)=5,RIGHT(LEFT(F6,3))/10,RIGHT(LEFT(F6,2))/10),0)</f>
        <v>0</v>
      </c>
      <c r="AJ6" s="161">
        <f t="shared" si="15"/>
        <v>0</v>
      </c>
      <c r="AK6" s="159">
        <f t="shared" si="3"/>
        <v>0</v>
      </c>
      <c r="AL6" s="161">
        <f t="shared" ref="AL6:AM6" si="16">IFERROR(IF(LEN(I6)=5,RIGHT(LEFT(I6,3))/10,RIGHT(LEFT(I6,2))/10),0)</f>
        <v>0</v>
      </c>
      <c r="AM6" s="161">
        <f t="shared" si="16"/>
        <v>0</v>
      </c>
      <c r="AN6" s="159">
        <f t="shared" si="6"/>
        <v>0</v>
      </c>
      <c r="AO6" s="161">
        <f t="shared" ref="AO6:AP6" si="17">IFERROR(IF(LEN(L6)=5,RIGHT(LEFT(L6,3))/10,RIGHT(LEFT(L6,2))/10),0)</f>
        <v>0</v>
      </c>
      <c r="AP6" s="161">
        <f t="shared" si="17"/>
        <v>0</v>
      </c>
      <c r="AQ6" s="159">
        <f t="shared" si="9"/>
        <v>0</v>
      </c>
      <c r="AR6" s="161">
        <f t="shared" ref="AR6:AS6" si="18">IFERROR(IF(LEN(O6)=5,RIGHT(LEFT(O6,3))/10,RIGHT(LEFT(O6,2))/10),0)</f>
        <v>0</v>
      </c>
      <c r="AS6" s="161">
        <f t="shared" si="18"/>
        <v>0</v>
      </c>
      <c r="AT6" s="159">
        <f t="shared" si="12"/>
        <v>0</v>
      </c>
      <c r="AU6" s="161">
        <f t="shared" ref="AU6:AV6" si="19">IFERROR(IF(LEN(R6)=5,RIGHT(LEFT(R6,3))/10,RIGHT(LEFT(R6,2))/10),0)</f>
        <v>0</v>
      </c>
      <c r="AV6" s="161">
        <f t="shared" si="19"/>
        <v>0</v>
      </c>
    </row>
    <row r="7" spans="1:53" ht="15.6" hidden="1" customHeight="1" thickTop="1" thickBot="1">
      <c r="A7" s="355"/>
      <c r="B7" s="144" t="s">
        <v>2467</v>
      </c>
      <c r="C7" s="144"/>
      <c r="D7" s="144"/>
      <c r="E7" s="144" t="s">
        <v>2467</v>
      </c>
      <c r="F7" s="144"/>
      <c r="G7" s="144"/>
      <c r="H7" s="144" t="s">
        <v>2467</v>
      </c>
      <c r="I7" s="144"/>
      <c r="J7" s="144"/>
      <c r="K7" s="144" t="s">
        <v>2467</v>
      </c>
      <c r="L7" s="144"/>
      <c r="M7" s="144"/>
      <c r="N7" s="144" t="s">
        <v>2467</v>
      </c>
      <c r="O7" s="144"/>
      <c r="P7" s="144"/>
      <c r="R7" s="89"/>
      <c r="S7" s="89"/>
      <c r="T7" s="89"/>
      <c r="U7" s="89"/>
      <c r="V7" s="89"/>
      <c r="W7" s="89"/>
      <c r="X7" s="89"/>
      <c r="Y7" s="89"/>
      <c r="Z7" s="89"/>
      <c r="AD7" s="358"/>
      <c r="AE7" s="144" t="s">
        <v>2468</v>
      </c>
      <c r="AF7" s="144">
        <f>IFERROR(IF(LEN(C7)=5,1,RIGHT(LEFT(C7,2))/10),0)</f>
        <v>0</v>
      </c>
      <c r="AG7" s="144">
        <f>IFERROR(IF(LEN(D7)=5,1,RIGHT(LEFT(D7,2))/10),0)</f>
        <v>0</v>
      </c>
      <c r="AH7" s="144">
        <f>IFERROR(IF(LEN(E7)=5,1,IF(LEN(E7)=6,1,RIGHT(LEFT(E7,2))/10)),0)</f>
        <v>0</v>
      </c>
      <c r="AI7" s="144" t="s">
        <v>2468</v>
      </c>
      <c r="AJ7" s="144">
        <f t="shared" ref="AJ7:AK7" si="20">IFERROR(IF(LEN(G7)=5,1,RIGHT(LEFT(G7,2))/10),0)</f>
        <v>0</v>
      </c>
      <c r="AK7" s="144">
        <f t="shared" si="20"/>
        <v>0</v>
      </c>
      <c r="AL7" s="144">
        <f t="shared" ref="AL7" si="21">IFERROR(IF(LEN(I7)=5,1,IF(LEN(I7)=6,1,RIGHT(LEFT(I7,2))/10)),0)</f>
        <v>0</v>
      </c>
      <c r="AM7" s="144" t="s">
        <v>2468</v>
      </c>
      <c r="AN7" s="144">
        <f t="shared" ref="AN7:AO7" si="22">IFERROR(IF(LEN(K7)=5,1,RIGHT(LEFT(K7,2))/10),0)</f>
        <v>0</v>
      </c>
      <c r="AO7" s="144">
        <f t="shared" si="22"/>
        <v>0</v>
      </c>
      <c r="AP7" s="144">
        <f t="shared" ref="AP7" si="23">IFERROR(IF(LEN(M7)=5,1,IF(LEN(M7)=6,1,RIGHT(LEFT(M7,2))/10)),0)</f>
        <v>0</v>
      </c>
      <c r="AQ7" s="144" t="s">
        <v>2468</v>
      </c>
      <c r="AR7" s="144">
        <f t="shared" ref="AR7:AS7" si="24">IFERROR(IF(LEN(O7)=5,1,RIGHT(LEFT(O7,2))/10),0)</f>
        <v>0</v>
      </c>
      <c r="AS7" s="144">
        <f t="shared" si="24"/>
        <v>0</v>
      </c>
      <c r="AT7" s="144">
        <f t="shared" ref="AT7" si="25">IFERROR(IF(LEN(Q7)=5,1,IF(LEN(Q7)=6,1,RIGHT(LEFT(Q7,2))/10)),0)</f>
        <v>0</v>
      </c>
      <c r="AU7" s="144" t="s">
        <v>2468</v>
      </c>
      <c r="AV7" s="144">
        <f t="shared" ref="AV7" si="26">IFERROR(IF(LEN(S7)=5,1,RIGHT(LEFT(S7,2))/10),0)</f>
        <v>0</v>
      </c>
      <c r="AW7" s="165" t="e">
        <f>IF(OR(AF7+AG7&gt;0,AJ7+AK7&gt;0,AN7+AO7&gt;0,AR7+AS7&gt;0,AV7+#REF!&gt;0),0.5,0)</f>
        <v>#REF!</v>
      </c>
    </row>
    <row r="8" spans="1:53" ht="15.95" thickTop="1">
      <c r="A8" s="87"/>
      <c r="B8" s="341" t="s">
        <v>2459</v>
      </c>
      <c r="C8" s="341"/>
      <c r="D8" s="341"/>
      <c r="E8" s="341" t="s">
        <v>2459</v>
      </c>
      <c r="F8" s="341"/>
      <c r="G8" s="341"/>
      <c r="H8" s="341" t="s">
        <v>2459</v>
      </c>
      <c r="I8" s="341"/>
      <c r="J8" s="341"/>
      <c r="K8" s="341" t="s">
        <v>2459</v>
      </c>
      <c r="L8" s="341"/>
      <c r="M8" s="341"/>
      <c r="N8" s="341" t="s">
        <v>2459</v>
      </c>
      <c r="O8" s="341"/>
      <c r="P8" s="341"/>
      <c r="R8" s="351" t="s">
        <v>2469</v>
      </c>
      <c r="S8" s="351"/>
      <c r="T8" s="351"/>
      <c r="U8" s="351"/>
      <c r="V8" s="89"/>
      <c r="W8" s="89"/>
      <c r="X8" s="89"/>
      <c r="Y8" s="89"/>
      <c r="Z8" s="89"/>
      <c r="AE8" s="341" t="s">
        <v>2459</v>
      </c>
      <c r="AF8" s="341"/>
      <c r="AG8" s="341"/>
      <c r="AH8" s="341"/>
      <c r="AI8" s="341" t="s">
        <v>2459</v>
      </c>
      <c r="AJ8" s="341"/>
      <c r="AK8" s="341"/>
      <c r="AL8" s="341"/>
      <c r="AM8" s="341" t="s">
        <v>2459</v>
      </c>
      <c r="AN8" s="341"/>
      <c r="AO8" s="341"/>
      <c r="AP8" s="341"/>
      <c r="AQ8" s="341" t="s">
        <v>2459</v>
      </c>
      <c r="AR8" s="341"/>
      <c r="AS8" s="341"/>
      <c r="AT8" s="341"/>
      <c r="AU8" s="341" t="s">
        <v>2459</v>
      </c>
      <c r="AV8" s="341"/>
    </row>
    <row r="9" spans="1:53" ht="150" customHeight="1" thickBot="1">
      <c r="A9" s="87"/>
      <c r="B9" s="338"/>
      <c r="C9" s="339"/>
      <c r="D9" s="340"/>
      <c r="E9" s="334"/>
      <c r="F9" s="334"/>
      <c r="G9" s="334"/>
      <c r="H9" s="334"/>
      <c r="I9" s="334"/>
      <c r="J9" s="334"/>
      <c r="K9" s="334"/>
      <c r="L9" s="334"/>
      <c r="M9" s="334"/>
      <c r="N9" s="334"/>
      <c r="O9" s="334"/>
      <c r="P9" s="334"/>
      <c r="Q9" s="356" t="s">
        <v>2470</v>
      </c>
      <c r="R9" s="357"/>
      <c r="S9" s="357" t="s">
        <v>2471</v>
      </c>
      <c r="T9" s="357"/>
      <c r="U9" s="357"/>
      <c r="AE9" s="338"/>
      <c r="AF9" s="339"/>
      <c r="AG9" s="340"/>
      <c r="AH9" s="334"/>
      <c r="AI9" s="334"/>
      <c r="AJ9" s="334"/>
      <c r="AK9" s="334"/>
      <c r="AL9" s="334"/>
      <c r="AM9" s="334"/>
      <c r="AN9" s="334"/>
      <c r="AO9" s="334"/>
      <c r="AP9" s="334"/>
      <c r="AQ9" s="334"/>
      <c r="AR9" s="334"/>
      <c r="AS9" s="334"/>
      <c r="AT9" s="338"/>
      <c r="AU9" s="339"/>
      <c r="AV9" s="340"/>
    </row>
    <row r="10" spans="1:53" ht="20.100000000000001" customHeight="1" thickTop="1" thickBot="1">
      <c r="A10" s="353" t="s">
        <v>2461</v>
      </c>
      <c r="B10" s="159" t="s">
        <v>2462</v>
      </c>
      <c r="C10" s="158" t="s">
        <v>2463</v>
      </c>
      <c r="D10" s="158" t="s">
        <v>2464</v>
      </c>
      <c r="E10" s="159" t="s">
        <v>2462</v>
      </c>
      <c r="F10" s="158" t="s">
        <v>2463</v>
      </c>
      <c r="G10" s="158" t="s">
        <v>2464</v>
      </c>
      <c r="H10" s="159" t="s">
        <v>2462</v>
      </c>
      <c r="I10" s="158" t="s">
        <v>2463</v>
      </c>
      <c r="J10" s="158" t="s">
        <v>2464</v>
      </c>
      <c r="K10" s="159" t="s">
        <v>2462</v>
      </c>
      <c r="L10" s="158" t="s">
        <v>2463</v>
      </c>
      <c r="M10" s="158" t="s">
        <v>2464</v>
      </c>
      <c r="N10" s="159" t="s">
        <v>2462</v>
      </c>
      <c r="O10" s="158" t="s">
        <v>2463</v>
      </c>
      <c r="P10" s="158" t="s">
        <v>2464</v>
      </c>
      <c r="AD10" s="358" t="s">
        <v>2461</v>
      </c>
      <c r="AE10" s="159">
        <f t="shared" ref="AE10:AE11" si="27">IFERROR(RIGHT(LEFT(B10,2))/10,0)</f>
        <v>0</v>
      </c>
      <c r="AF10" s="158">
        <f t="shared" ref="AF10" si="28">IFERROR(RIGHT(LEFT(C10,3))/10,0)</f>
        <v>0</v>
      </c>
      <c r="AG10" s="158">
        <f t="shared" ref="AG10" si="29">IFERROR(IF(LEN(D10)=6,1,RIGHT(LEFT(D10,3))/10),0)</f>
        <v>0</v>
      </c>
      <c r="AH10" s="159">
        <f t="shared" ref="AH10:AH11" si="30">IFERROR(RIGHT(LEFT(E10,2))/10,0)</f>
        <v>0</v>
      </c>
      <c r="AI10" s="158">
        <f t="shared" ref="AI10" si="31">IFERROR(RIGHT(LEFT(F10,3))/10,0)</f>
        <v>0</v>
      </c>
      <c r="AJ10" s="158">
        <f t="shared" ref="AJ10" si="32">IFERROR(IF(LEN(G10)=6,1,RIGHT(LEFT(G10,3))/10),0)</f>
        <v>0</v>
      </c>
      <c r="AK10" s="159">
        <f t="shared" ref="AK10:AK11" si="33">IFERROR(RIGHT(LEFT(H10,2))/10,0)</f>
        <v>0</v>
      </c>
      <c r="AL10" s="158">
        <f t="shared" ref="AL10" si="34">IFERROR(RIGHT(LEFT(I10,3))/10,0)</f>
        <v>0</v>
      </c>
      <c r="AM10" s="158">
        <f t="shared" ref="AM10" si="35">IFERROR(IF(LEN(J10)=6,1,RIGHT(LEFT(J10,3))/10),0)</f>
        <v>0</v>
      </c>
      <c r="AN10" s="159">
        <f t="shared" ref="AN10:AN11" si="36">IFERROR(RIGHT(LEFT(K10,2))/10,0)</f>
        <v>0</v>
      </c>
      <c r="AO10" s="158">
        <f t="shared" ref="AO10" si="37">IFERROR(RIGHT(LEFT(L10,3))/10,0)</f>
        <v>0</v>
      </c>
      <c r="AP10" s="158">
        <f t="shared" ref="AP10" si="38">IFERROR(IF(LEN(M10)=6,1,RIGHT(LEFT(M10,3))/10),0)</f>
        <v>0</v>
      </c>
      <c r="AQ10" s="159">
        <f t="shared" ref="AQ10:AQ11" si="39">IFERROR(RIGHT(LEFT(N10,2))/10,0)</f>
        <v>0</v>
      </c>
      <c r="AR10" s="158">
        <f t="shared" ref="AR10" si="40">IFERROR(RIGHT(LEFT(O10,3))/10,0)</f>
        <v>0</v>
      </c>
      <c r="AS10" s="158">
        <f t="shared" ref="AS10" si="41">IFERROR(IF(LEN(P10)=6,1,RIGHT(LEFT(P10,3))/10),0)</f>
        <v>0</v>
      </c>
      <c r="AT10" s="159">
        <f t="shared" ref="AT10:AT11" si="42">IFERROR(RIGHT(LEFT(Q10,2))/10,0)</f>
        <v>0</v>
      </c>
      <c r="AU10" s="158">
        <f t="shared" ref="AU10" si="43">IFERROR(RIGHT(LEFT(R10,3))/10,0)</f>
        <v>0</v>
      </c>
      <c r="AV10" s="158">
        <f t="shared" ref="AV10" si="44">IFERROR(IF(LEN(S10)=6,1,RIGHT(LEFT(S10,3))/10),0)</f>
        <v>0</v>
      </c>
    </row>
    <row r="11" spans="1:53" ht="20.100000000000001" customHeight="1" thickTop="1" thickBot="1">
      <c r="A11" s="354"/>
      <c r="B11" s="160" t="s">
        <v>2465</v>
      </c>
      <c r="C11" s="161" t="s">
        <v>2466</v>
      </c>
      <c r="D11" s="161" t="s">
        <v>2466</v>
      </c>
      <c r="E11" s="160" t="s">
        <v>2465</v>
      </c>
      <c r="F11" s="161" t="s">
        <v>2466</v>
      </c>
      <c r="G11" s="161" t="s">
        <v>2466</v>
      </c>
      <c r="H11" s="160" t="s">
        <v>2465</v>
      </c>
      <c r="I11" s="161" t="s">
        <v>2466</v>
      </c>
      <c r="J11" s="161" t="s">
        <v>2466</v>
      </c>
      <c r="K11" s="160" t="s">
        <v>2465</v>
      </c>
      <c r="L11" s="161" t="s">
        <v>2466</v>
      </c>
      <c r="M11" s="161" t="s">
        <v>2466</v>
      </c>
      <c r="N11" s="160" t="s">
        <v>2465</v>
      </c>
      <c r="O11" s="161" t="s">
        <v>2466</v>
      </c>
      <c r="P11" s="161" t="s">
        <v>2466</v>
      </c>
      <c r="AD11" s="358"/>
      <c r="AE11" s="159">
        <f t="shared" si="27"/>
        <v>0</v>
      </c>
      <c r="AF11" s="161">
        <f t="shared" ref="AF11:AG11" si="45">IFERROR(IF(LEN(C11)=5,RIGHT(LEFT(C11,3))/10,RIGHT(LEFT(C11,2))/10),0)</f>
        <v>0</v>
      </c>
      <c r="AG11" s="161">
        <f t="shared" si="45"/>
        <v>0</v>
      </c>
      <c r="AH11" s="159">
        <f t="shared" si="30"/>
        <v>0</v>
      </c>
      <c r="AI11" s="161">
        <f t="shared" ref="AI11:AJ11" si="46">IFERROR(IF(LEN(F11)=5,RIGHT(LEFT(F11,3))/10,RIGHT(LEFT(F11,2))/10),0)</f>
        <v>0</v>
      </c>
      <c r="AJ11" s="161">
        <f t="shared" si="46"/>
        <v>0</v>
      </c>
      <c r="AK11" s="159">
        <f t="shared" si="33"/>
        <v>0</v>
      </c>
      <c r="AL11" s="161">
        <f t="shared" ref="AL11:AM11" si="47">IFERROR(IF(LEN(I11)=5,RIGHT(LEFT(I11,3))/10,RIGHT(LEFT(I11,2))/10),0)</f>
        <v>0</v>
      </c>
      <c r="AM11" s="161">
        <f t="shared" si="47"/>
        <v>0</v>
      </c>
      <c r="AN11" s="159">
        <f t="shared" si="36"/>
        <v>0</v>
      </c>
      <c r="AO11" s="161">
        <f t="shared" ref="AO11:AP11" si="48">IFERROR(IF(LEN(L11)=5,RIGHT(LEFT(L11,3))/10,RIGHT(LEFT(L11,2))/10),0)</f>
        <v>0</v>
      </c>
      <c r="AP11" s="161">
        <f t="shared" si="48"/>
        <v>0</v>
      </c>
      <c r="AQ11" s="159">
        <f t="shared" si="39"/>
        <v>0</v>
      </c>
      <c r="AR11" s="161">
        <f t="shared" ref="AR11:AS11" si="49">IFERROR(IF(LEN(O11)=5,RIGHT(LEFT(O11,3))/10,RIGHT(LEFT(O11,2))/10),0)</f>
        <v>0</v>
      </c>
      <c r="AS11" s="161">
        <f t="shared" si="49"/>
        <v>0</v>
      </c>
      <c r="AT11" s="159">
        <f t="shared" si="42"/>
        <v>0</v>
      </c>
      <c r="AU11" s="161">
        <f t="shared" ref="AU11:AV11" si="50">IFERROR(IF(LEN(R11)=5,RIGHT(LEFT(R11,3))/10,RIGHT(LEFT(R11,2))/10),0)</f>
        <v>0</v>
      </c>
      <c r="AV11" s="161">
        <f t="shared" si="50"/>
        <v>0</v>
      </c>
    </row>
    <row r="12" spans="1:53" ht="15.6" hidden="1" customHeight="1" thickTop="1" thickBot="1">
      <c r="A12" s="355"/>
      <c r="B12" s="144" t="s">
        <v>2467</v>
      </c>
      <c r="C12" s="144"/>
      <c r="D12" s="144"/>
      <c r="E12" s="144" t="s">
        <v>2467</v>
      </c>
      <c r="F12" s="144"/>
      <c r="G12" s="144"/>
      <c r="H12" s="144" t="s">
        <v>2467</v>
      </c>
      <c r="I12" s="144"/>
      <c r="J12" s="144"/>
      <c r="K12" s="144" t="s">
        <v>2467</v>
      </c>
      <c r="L12" s="144"/>
      <c r="M12" s="144"/>
      <c r="N12" s="144" t="s">
        <v>2467</v>
      </c>
      <c r="O12" s="144"/>
      <c r="P12" s="144"/>
      <c r="AD12" s="358"/>
      <c r="AE12" s="144" t="s">
        <v>2468</v>
      </c>
      <c r="AF12" s="144">
        <f>IFERROR(IF(LEN(C12)=5,1,RIGHT(LEFT(C12,2))/10),0)</f>
        <v>0</v>
      </c>
      <c r="AG12" s="144">
        <f>IFERROR(IF(LEN(D12)=5,1,RIGHT(LEFT(D12,2))/10),0)</f>
        <v>0</v>
      </c>
      <c r="AH12" s="144">
        <f>IFERROR(IF(LEN(E12)=5,1,IF(LEN(E12)=6,1,RIGHT(LEFT(E12,2))/10)),0)</f>
        <v>0</v>
      </c>
      <c r="AI12" s="144" t="s">
        <v>2468</v>
      </c>
      <c r="AJ12" s="144">
        <f t="shared" ref="AJ12:AK12" si="51">IFERROR(IF(LEN(G12)=5,1,RIGHT(LEFT(G12,2))/10),0)</f>
        <v>0</v>
      </c>
      <c r="AK12" s="144">
        <f t="shared" si="51"/>
        <v>0</v>
      </c>
      <c r="AL12" s="144">
        <f t="shared" ref="AL12" si="52">IFERROR(IF(LEN(I12)=5,1,IF(LEN(I12)=6,1,RIGHT(LEFT(I12,2))/10)),0)</f>
        <v>0</v>
      </c>
      <c r="AM12" s="144" t="s">
        <v>2468</v>
      </c>
      <c r="AN12" s="144">
        <f t="shared" ref="AN12:AO12" si="53">IFERROR(IF(LEN(K12)=5,1,RIGHT(LEFT(K12,2))/10),0)</f>
        <v>0</v>
      </c>
      <c r="AO12" s="144">
        <f t="shared" si="53"/>
        <v>0</v>
      </c>
      <c r="AP12" s="144">
        <f t="shared" ref="AP12" si="54">IFERROR(IF(LEN(M12)=5,1,IF(LEN(M12)=6,1,RIGHT(LEFT(M12,2))/10)),0)</f>
        <v>0</v>
      </c>
      <c r="AQ12" s="144" t="s">
        <v>2468</v>
      </c>
      <c r="AR12" s="144">
        <f t="shared" ref="AR12:AS12" si="55">IFERROR(IF(LEN(O12)=5,1,RIGHT(LEFT(O12,2))/10),0)</f>
        <v>0</v>
      </c>
      <c r="AS12" s="144">
        <f t="shared" si="55"/>
        <v>0</v>
      </c>
      <c r="AT12" s="144">
        <f t="shared" ref="AT12" si="56">IFERROR(IF(LEN(Q12)=5,1,IF(LEN(Q12)=6,1,RIGHT(LEFT(Q12,2))/10)),0)</f>
        <v>0</v>
      </c>
      <c r="AU12" s="144" t="s">
        <v>2468</v>
      </c>
      <c r="AV12" s="144">
        <f t="shared" ref="AV12" si="57">IFERROR(IF(LEN(S12)=5,1,RIGHT(LEFT(S12,2))/10),0)</f>
        <v>0</v>
      </c>
      <c r="AW12" s="165" t="e">
        <f>IF(OR(AF12+AG12&gt;0,AJ12+AK12&gt;0,AN12+AO12&gt;0,AR12+AS12&gt;0,AV12+#REF!&gt;0),0.5,0)</f>
        <v>#REF!</v>
      </c>
    </row>
    <row r="13" spans="1:53" s="87" customFormat="1" ht="15.95" thickTop="1">
      <c r="A13" s="145" t="s">
        <v>2461</v>
      </c>
      <c r="B13" s="343" t="s">
        <v>2459</v>
      </c>
      <c r="C13" s="343"/>
      <c r="D13" s="344"/>
      <c r="E13" s="341" t="s">
        <v>2459</v>
      </c>
      <c r="F13" s="341"/>
      <c r="G13" s="341"/>
      <c r="H13" s="341" t="s">
        <v>2459</v>
      </c>
      <c r="I13" s="341"/>
      <c r="J13" s="341"/>
      <c r="K13" s="341" t="s">
        <v>2459</v>
      </c>
      <c r="L13" s="341"/>
      <c r="M13" s="341"/>
      <c r="N13" s="341" t="s">
        <v>2459</v>
      </c>
      <c r="O13" s="341"/>
      <c r="P13" s="341"/>
      <c r="R13" s="351" t="s">
        <v>2472</v>
      </c>
      <c r="S13" s="351"/>
      <c r="T13" s="351"/>
      <c r="AA13" s="165"/>
      <c r="AB13" s="165"/>
      <c r="AC13" s="165"/>
      <c r="AD13" s="165"/>
      <c r="AE13" s="343" t="s">
        <v>2459</v>
      </c>
      <c r="AF13" s="343"/>
      <c r="AG13" s="344"/>
      <c r="AH13" s="341"/>
      <c r="AI13" s="341" t="s">
        <v>2459</v>
      </c>
      <c r="AJ13" s="341"/>
      <c r="AK13" s="341"/>
      <c r="AL13" s="341"/>
      <c r="AM13" s="341" t="s">
        <v>2459</v>
      </c>
      <c r="AN13" s="341"/>
      <c r="AO13" s="341"/>
      <c r="AP13" s="341"/>
      <c r="AQ13" s="341" t="s">
        <v>2459</v>
      </c>
      <c r="AR13" s="341"/>
      <c r="AS13" s="341"/>
      <c r="AT13" s="343"/>
      <c r="AU13" s="343" t="s">
        <v>2459</v>
      </c>
      <c r="AV13" s="344"/>
      <c r="AW13" s="165"/>
      <c r="AX13" s="165"/>
      <c r="AY13" s="165"/>
      <c r="AZ13" s="165"/>
      <c r="BA13" s="165"/>
    </row>
    <row r="14" spans="1:53" s="87" customFormat="1" ht="150" customHeight="1" thickBot="1">
      <c r="A14" s="145"/>
      <c r="B14" s="338"/>
      <c r="C14" s="339"/>
      <c r="D14" s="340"/>
      <c r="E14" s="334"/>
      <c r="F14" s="334"/>
      <c r="G14" s="334"/>
      <c r="H14" s="334"/>
      <c r="I14" s="334"/>
      <c r="J14" s="334"/>
      <c r="K14" s="334"/>
      <c r="L14" s="334"/>
      <c r="M14" s="334"/>
      <c r="N14" s="334"/>
      <c r="O14" s="334"/>
      <c r="P14" s="334"/>
      <c r="AA14" s="165"/>
      <c r="AB14" s="165"/>
      <c r="AC14" s="165"/>
      <c r="AD14" s="165"/>
      <c r="AE14" s="338"/>
      <c r="AF14" s="339"/>
      <c r="AG14" s="340"/>
      <c r="AH14" s="334"/>
      <c r="AI14" s="334"/>
      <c r="AJ14" s="334"/>
      <c r="AK14" s="334"/>
      <c r="AL14" s="334"/>
      <c r="AM14" s="334"/>
      <c r="AN14" s="334"/>
      <c r="AO14" s="334"/>
      <c r="AP14" s="334"/>
      <c r="AQ14" s="334"/>
      <c r="AR14" s="334"/>
      <c r="AS14" s="334"/>
      <c r="AT14" s="338"/>
      <c r="AU14" s="339"/>
      <c r="AV14" s="340"/>
      <c r="AW14" s="165"/>
      <c r="AX14" s="165"/>
      <c r="AY14" s="165"/>
      <c r="AZ14" s="165"/>
      <c r="BA14" s="165"/>
    </row>
    <row r="15" spans="1:53" ht="20.100000000000001" customHeight="1" thickTop="1" thickBot="1">
      <c r="A15" s="353" t="s">
        <v>2461</v>
      </c>
      <c r="B15" s="159" t="s">
        <v>2462</v>
      </c>
      <c r="C15" s="158" t="s">
        <v>2463</v>
      </c>
      <c r="D15" s="158" t="s">
        <v>2464</v>
      </c>
      <c r="E15" s="159" t="s">
        <v>2462</v>
      </c>
      <c r="F15" s="158" t="s">
        <v>2463</v>
      </c>
      <c r="G15" s="158" t="s">
        <v>2464</v>
      </c>
      <c r="H15" s="159" t="s">
        <v>2462</v>
      </c>
      <c r="I15" s="158" t="s">
        <v>2463</v>
      </c>
      <c r="J15" s="158" t="s">
        <v>2464</v>
      </c>
      <c r="K15" s="159" t="s">
        <v>2462</v>
      </c>
      <c r="L15" s="158" t="s">
        <v>2463</v>
      </c>
      <c r="M15" s="158" t="s">
        <v>2464</v>
      </c>
      <c r="N15" s="159" t="s">
        <v>2462</v>
      </c>
      <c r="O15" s="158" t="s">
        <v>2463</v>
      </c>
      <c r="P15" s="158" t="s">
        <v>2464</v>
      </c>
      <c r="AD15" s="358" t="s">
        <v>2461</v>
      </c>
      <c r="AE15" s="159">
        <f t="shared" ref="AE15:AE16" si="58">IFERROR(RIGHT(LEFT(B15,2))/10,0)</f>
        <v>0</v>
      </c>
      <c r="AF15" s="158">
        <f t="shared" ref="AF15" si="59">IFERROR(RIGHT(LEFT(C15,3))/10,0)</f>
        <v>0</v>
      </c>
      <c r="AG15" s="158">
        <f t="shared" ref="AG15" si="60">IFERROR(IF(LEN(D15)=6,1,RIGHT(LEFT(D15,3))/10),0)</f>
        <v>0</v>
      </c>
      <c r="AH15" s="159">
        <f t="shared" ref="AH15:AH16" si="61">IFERROR(RIGHT(LEFT(E15,2))/10,0)</f>
        <v>0</v>
      </c>
      <c r="AI15" s="158">
        <f t="shared" ref="AI15" si="62">IFERROR(RIGHT(LEFT(F15,3))/10,0)</f>
        <v>0</v>
      </c>
      <c r="AJ15" s="158">
        <f t="shared" ref="AJ15" si="63">IFERROR(IF(LEN(G15)=6,1,RIGHT(LEFT(G15,3))/10),0)</f>
        <v>0</v>
      </c>
      <c r="AK15" s="159">
        <f t="shared" ref="AK15:AK16" si="64">IFERROR(RIGHT(LEFT(H15,2))/10,0)</f>
        <v>0</v>
      </c>
      <c r="AL15" s="158">
        <f t="shared" ref="AL15" si="65">IFERROR(RIGHT(LEFT(I15,3))/10,0)</f>
        <v>0</v>
      </c>
      <c r="AM15" s="158">
        <f t="shared" ref="AM15" si="66">IFERROR(IF(LEN(J15)=6,1,RIGHT(LEFT(J15,3))/10),0)</f>
        <v>0</v>
      </c>
      <c r="AN15" s="159">
        <f t="shared" ref="AN15:AN16" si="67">IFERROR(RIGHT(LEFT(K15,2))/10,0)</f>
        <v>0</v>
      </c>
      <c r="AO15" s="158">
        <f t="shared" ref="AO15" si="68">IFERROR(RIGHT(LEFT(L15,3))/10,0)</f>
        <v>0</v>
      </c>
      <c r="AP15" s="158">
        <f t="shared" ref="AP15" si="69">IFERROR(IF(LEN(M15)=6,1,RIGHT(LEFT(M15,3))/10),0)</f>
        <v>0</v>
      </c>
      <c r="AQ15" s="159">
        <f t="shared" ref="AQ15:AQ16" si="70">IFERROR(RIGHT(LEFT(N15,2))/10,0)</f>
        <v>0</v>
      </c>
      <c r="AR15" s="158">
        <f t="shared" ref="AR15" si="71">IFERROR(RIGHT(LEFT(O15,3))/10,0)</f>
        <v>0</v>
      </c>
      <c r="AS15" s="158">
        <f t="shared" ref="AS15" si="72">IFERROR(IF(LEN(P15)=6,1,RIGHT(LEFT(P15,3))/10),0)</f>
        <v>0</v>
      </c>
      <c r="AT15" s="159">
        <f t="shared" ref="AT15:AT16" si="73">IFERROR(RIGHT(LEFT(Q15,2))/10,0)</f>
        <v>0</v>
      </c>
      <c r="AU15" s="158">
        <f t="shared" ref="AU15" si="74">IFERROR(RIGHT(LEFT(R15,3))/10,0)</f>
        <v>0</v>
      </c>
      <c r="AV15" s="158">
        <f t="shared" ref="AV15" si="75">IFERROR(IF(LEN(S15)=6,1,RIGHT(LEFT(S15,3))/10),0)</f>
        <v>0</v>
      </c>
    </row>
    <row r="16" spans="1:53" ht="20.100000000000001" customHeight="1" thickTop="1" thickBot="1">
      <c r="A16" s="354"/>
      <c r="B16" s="160" t="s">
        <v>2465</v>
      </c>
      <c r="C16" s="161" t="s">
        <v>2466</v>
      </c>
      <c r="D16" s="161" t="s">
        <v>2466</v>
      </c>
      <c r="E16" s="160" t="s">
        <v>2465</v>
      </c>
      <c r="F16" s="161" t="s">
        <v>2466</v>
      </c>
      <c r="G16" s="161" t="s">
        <v>2466</v>
      </c>
      <c r="H16" s="160" t="s">
        <v>2465</v>
      </c>
      <c r="I16" s="161" t="s">
        <v>2466</v>
      </c>
      <c r="J16" s="161" t="s">
        <v>2466</v>
      </c>
      <c r="K16" s="160" t="s">
        <v>2465</v>
      </c>
      <c r="L16" s="161" t="s">
        <v>2466</v>
      </c>
      <c r="M16" s="161" t="s">
        <v>2466</v>
      </c>
      <c r="N16" s="160" t="s">
        <v>2465</v>
      </c>
      <c r="O16" s="161" t="s">
        <v>2466</v>
      </c>
      <c r="P16" s="161" t="s">
        <v>2466</v>
      </c>
      <c r="AD16" s="358"/>
      <c r="AE16" s="159">
        <f t="shared" si="58"/>
        <v>0</v>
      </c>
      <c r="AF16" s="161">
        <f t="shared" ref="AF16:AG16" si="76">IFERROR(IF(LEN(C16)=5,RIGHT(LEFT(C16,3))/10,RIGHT(LEFT(C16,2))/10),0)</f>
        <v>0</v>
      </c>
      <c r="AG16" s="161">
        <f t="shared" si="76"/>
        <v>0</v>
      </c>
      <c r="AH16" s="159">
        <f t="shared" si="61"/>
        <v>0</v>
      </c>
      <c r="AI16" s="161">
        <f t="shared" ref="AI16:AJ16" si="77">IFERROR(IF(LEN(F16)=5,RIGHT(LEFT(F16,3))/10,RIGHT(LEFT(F16,2))/10),0)</f>
        <v>0</v>
      </c>
      <c r="AJ16" s="161">
        <f t="shared" si="77"/>
        <v>0</v>
      </c>
      <c r="AK16" s="159">
        <f t="shared" si="64"/>
        <v>0</v>
      </c>
      <c r="AL16" s="161">
        <f t="shared" ref="AL16:AM16" si="78">IFERROR(IF(LEN(I16)=5,RIGHT(LEFT(I16,3))/10,RIGHT(LEFT(I16,2))/10),0)</f>
        <v>0</v>
      </c>
      <c r="AM16" s="161">
        <f t="shared" si="78"/>
        <v>0</v>
      </c>
      <c r="AN16" s="159">
        <f t="shared" si="67"/>
        <v>0</v>
      </c>
      <c r="AO16" s="161">
        <f t="shared" ref="AO16:AP16" si="79">IFERROR(IF(LEN(L16)=5,RIGHT(LEFT(L16,3))/10,RIGHT(LEFT(L16,2))/10),0)</f>
        <v>0</v>
      </c>
      <c r="AP16" s="161">
        <f t="shared" si="79"/>
        <v>0</v>
      </c>
      <c r="AQ16" s="159">
        <f t="shared" si="70"/>
        <v>0</v>
      </c>
      <c r="AR16" s="161">
        <f t="shared" ref="AR16:AS16" si="80">IFERROR(IF(LEN(O16)=5,RIGHT(LEFT(O16,3))/10,RIGHT(LEFT(O16,2))/10),0)</f>
        <v>0</v>
      </c>
      <c r="AS16" s="161">
        <f t="shared" si="80"/>
        <v>0</v>
      </c>
      <c r="AT16" s="159">
        <f t="shared" si="73"/>
        <v>0</v>
      </c>
      <c r="AU16" s="161">
        <f t="shared" ref="AU16:AV16" si="81">IFERROR(IF(LEN(R16)=5,RIGHT(LEFT(R16,3))/10,RIGHT(LEFT(R16,2))/10),0)</f>
        <v>0</v>
      </c>
      <c r="AV16" s="161">
        <f t="shared" si="81"/>
        <v>0</v>
      </c>
    </row>
    <row r="17" spans="1:49" ht="12.95" hidden="1" customHeight="1" thickTop="1" thickBot="1">
      <c r="A17" s="355"/>
      <c r="AD17" s="358"/>
      <c r="AE17" s="341" t="s">
        <v>2468</v>
      </c>
      <c r="AF17" s="341">
        <f>IFERROR(IF(LEN(C17)=5,1,RIGHT(LEFT(C17,2))/10),0)</f>
        <v>0</v>
      </c>
      <c r="AG17" s="341">
        <f>IFERROR(IF(LEN(D17)=5,1,RIGHT(LEFT(D17,2))/10),0)</f>
        <v>0</v>
      </c>
      <c r="AH17" s="341">
        <f>IFERROR(IF(LEN(E17)=5,1,IF(LEN(E17)=6,1,RIGHT(LEFT(E17,2))/10)),0)</f>
        <v>0</v>
      </c>
      <c r="AI17" s="341" t="s">
        <v>2468</v>
      </c>
      <c r="AJ17" s="341">
        <f t="shared" ref="AJ17:AK17" si="82">IFERROR(IF(LEN(G17)=5,1,RIGHT(LEFT(G17,2))/10),0)</f>
        <v>0</v>
      </c>
      <c r="AK17" s="341">
        <f t="shared" si="82"/>
        <v>0</v>
      </c>
      <c r="AL17" s="341">
        <f t="shared" ref="AL17" si="83">IFERROR(IF(LEN(I17)=5,1,IF(LEN(I17)=6,1,RIGHT(LEFT(I17,2))/10)),0)</f>
        <v>0</v>
      </c>
      <c r="AM17" s="341" t="s">
        <v>2468</v>
      </c>
      <c r="AN17" s="342">
        <f t="shared" ref="AN17:AO17" si="84">IFERROR(IF(LEN(K17)=5,1,RIGHT(LEFT(K17,2))/10),0)</f>
        <v>0</v>
      </c>
      <c r="AO17" s="342">
        <f t="shared" si="84"/>
        <v>0</v>
      </c>
      <c r="AP17" s="342">
        <f t="shared" ref="AP17" si="85">IFERROR(IF(LEN(M17)=5,1,IF(LEN(M17)=6,1,RIGHT(LEFT(M17,2))/10)),0)</f>
        <v>0</v>
      </c>
      <c r="AQ17" s="342" t="s">
        <v>2468</v>
      </c>
      <c r="AR17" s="342">
        <f t="shared" ref="AR17:AS17" si="86">IFERROR(IF(LEN(O17)=5,1,RIGHT(LEFT(O17,2))/10),0)</f>
        <v>0</v>
      </c>
      <c r="AS17" s="342">
        <f t="shared" si="86"/>
        <v>0</v>
      </c>
      <c r="AT17" s="341">
        <f t="shared" ref="AT17" si="87">IFERROR(IF(LEN(Q17)=5,1,IF(LEN(Q17)=6,1,RIGHT(LEFT(Q17,2))/10)),0)</f>
        <v>0</v>
      </c>
      <c r="AU17" s="341" t="s">
        <v>2468</v>
      </c>
      <c r="AV17" s="341">
        <f t="shared" ref="AV17" si="88">IFERROR(IF(LEN(S17)=5,1,RIGHT(LEFT(S17,2))/10),0)</f>
        <v>0</v>
      </c>
      <c r="AW17" s="165" t="e">
        <f>IF(OR(AF17+AG17&gt;0,AJ17+AK17&gt;0,AN17+AO17&gt;0,AR17+AS17&gt;0,AV17+#REF!&gt;0),0.5,0)</f>
        <v>#REF!</v>
      </c>
    </row>
    <row r="18" spans="1:49" ht="15.95" thickTop="1">
      <c r="AE18" s="334"/>
      <c r="AF18" s="334"/>
      <c r="AG18" s="334"/>
      <c r="AH18" s="335"/>
      <c r="AI18" s="336"/>
      <c r="AJ18" s="337"/>
      <c r="AK18" s="334"/>
      <c r="AL18" s="334"/>
      <c r="AM18" s="334"/>
      <c r="AN18" s="334"/>
      <c r="AO18" s="334"/>
      <c r="AP18" s="334"/>
      <c r="AQ18" s="334"/>
      <c r="AR18" s="334"/>
      <c r="AS18" s="334"/>
      <c r="AT18" s="334"/>
      <c r="AU18" s="334"/>
      <c r="AV18" s="334"/>
    </row>
    <row r="23" spans="1:49">
      <c r="C23" s="87"/>
      <c r="D23" s="87"/>
      <c r="E23" s="87"/>
      <c r="F23" s="87"/>
      <c r="G23" s="87"/>
      <c r="H23" s="87"/>
      <c r="I23" s="87"/>
      <c r="J23" s="87"/>
    </row>
  </sheetData>
  <dataConsolidate/>
  <mergeCells count="94">
    <mergeCell ref="AQ8:AS8"/>
    <mergeCell ref="AT8:AV8"/>
    <mergeCell ref="AE9:AG9"/>
    <mergeCell ref="AD15:AD17"/>
    <mergeCell ref="K1:M2"/>
    <mergeCell ref="AD10:AD12"/>
    <mergeCell ref="AD5:AD7"/>
    <mergeCell ref="AE8:AG8"/>
    <mergeCell ref="AH8:AJ8"/>
    <mergeCell ref="AK8:AM8"/>
    <mergeCell ref="AN8:AP8"/>
    <mergeCell ref="AT3:AV3"/>
    <mergeCell ref="AE4:AG4"/>
    <mergeCell ref="AH4:AJ4"/>
    <mergeCell ref="AK4:AM4"/>
    <mergeCell ref="AN4:AP4"/>
    <mergeCell ref="AQ4:AS4"/>
    <mergeCell ref="AT4:AV4"/>
    <mergeCell ref="AE3:AG3"/>
    <mergeCell ref="AH3:AJ3"/>
    <mergeCell ref="AK3:AM3"/>
    <mergeCell ref="AN3:AP3"/>
    <mergeCell ref="AQ3:AS3"/>
    <mergeCell ref="A15:A17"/>
    <mergeCell ref="N13:P13"/>
    <mergeCell ref="B14:D14"/>
    <mergeCell ref="E14:G14"/>
    <mergeCell ref="H14:J14"/>
    <mergeCell ref="K14:M14"/>
    <mergeCell ref="N14:P14"/>
    <mergeCell ref="B13:D13"/>
    <mergeCell ref="E13:G13"/>
    <mergeCell ref="H13:J13"/>
    <mergeCell ref="K13:M13"/>
    <mergeCell ref="A10:A12"/>
    <mergeCell ref="R13:T13"/>
    <mergeCell ref="B8:D8"/>
    <mergeCell ref="E8:G8"/>
    <mergeCell ref="H8:J8"/>
    <mergeCell ref="K8:M8"/>
    <mergeCell ref="N8:P8"/>
    <mergeCell ref="N9:P9"/>
    <mergeCell ref="R8:U8"/>
    <mergeCell ref="Q9:R9"/>
    <mergeCell ref="S9:U9"/>
    <mergeCell ref="A5:A7"/>
    <mergeCell ref="B9:D9"/>
    <mergeCell ref="E9:G9"/>
    <mergeCell ref="H9:J9"/>
    <mergeCell ref="K9:M9"/>
    <mergeCell ref="B4:D4"/>
    <mergeCell ref="E4:G4"/>
    <mergeCell ref="H4:J4"/>
    <mergeCell ref="K4:M4"/>
    <mergeCell ref="N4:P4"/>
    <mergeCell ref="E1:G2"/>
    <mergeCell ref="H1:H2"/>
    <mergeCell ref="I1:J2"/>
    <mergeCell ref="R2:T2"/>
    <mergeCell ref="B3:D3"/>
    <mergeCell ref="E3:G3"/>
    <mergeCell ref="H3:J3"/>
    <mergeCell ref="K3:M3"/>
    <mergeCell ref="N3:P3"/>
    <mergeCell ref="O1:P1"/>
    <mergeCell ref="AT13:AV13"/>
    <mergeCell ref="AH9:AJ9"/>
    <mergeCell ref="AK9:AM9"/>
    <mergeCell ref="AN9:AP9"/>
    <mergeCell ref="AQ9:AS9"/>
    <mergeCell ref="AT9:AV9"/>
    <mergeCell ref="AE13:AG13"/>
    <mergeCell ref="AH13:AJ13"/>
    <mergeCell ref="AK13:AM13"/>
    <mergeCell ref="AN13:AP13"/>
    <mergeCell ref="AQ13:AS13"/>
    <mergeCell ref="AT14:AV14"/>
    <mergeCell ref="AE17:AG17"/>
    <mergeCell ref="AH17:AJ17"/>
    <mergeCell ref="AK17:AM17"/>
    <mergeCell ref="AN17:AP17"/>
    <mergeCell ref="AQ17:AS17"/>
    <mergeCell ref="AT17:AV17"/>
    <mergeCell ref="AE14:AG14"/>
    <mergeCell ref="AH14:AJ14"/>
    <mergeCell ref="AK14:AM14"/>
    <mergeCell ref="AN14:AP14"/>
    <mergeCell ref="AQ14:AS14"/>
    <mergeCell ref="AT18:AV18"/>
    <mergeCell ref="AE18:AG18"/>
    <mergeCell ref="AH18:AJ18"/>
    <mergeCell ref="AK18:AM18"/>
    <mergeCell ref="AN18:AP18"/>
    <mergeCell ref="AQ18:AS18"/>
  </mergeCells>
  <conditionalFormatting sqref="O2">
    <cfRule type="expression" dxfId="0" priority="1">
      <formula>IF($O$2&gt;2,1,0)</formula>
    </cfRule>
  </conditionalFormatting>
  <dataValidations count="6">
    <dataValidation allowBlank="1" showInputMessage="1" showErrorMessage="1" sqref="C34:H39 C25:H30 C17:I21" xr:uid="{00000000-0002-0000-1400-000004000000}"/>
    <dataValidation type="list" allowBlank="1" showInputMessage="1" showErrorMessage="1" sqref="N15 B5 E5 H5 K5 B10 N5 H10 K10 N10 B15 E15 H15 K15 E10" xr:uid="{75943C75-5A6D-4C60-9DB8-E789755D2D5A}">
      <formula1>FEDSAUT</formula1>
    </dataValidation>
    <dataValidation type="list" allowBlank="1" showInputMessage="1" showErrorMessage="1" sqref="C15 C5 F5 I5 L5 C10 O5 I10 L10 O10 O15 F15 I15 L15 F10" xr:uid="{EB926CB5-1B5E-4EDC-982A-C3DA3ABE686A}">
      <formula1>FEDPIVOTS</formula1>
    </dataValidation>
    <dataValidation type="list" allowBlank="1" showInputMessage="1" showErrorMessage="1" sqref="P15 D5 G5 J5 M5 D10 P5 J10 M10 P10 D15 G15 J15 M15 G10" xr:uid="{7AD673E8-BED8-42C5-8C81-C3603EF8A18F}">
      <formula1>FEDMAINTIEN</formula1>
    </dataValidation>
    <dataValidation type="list" allowBlank="1" showInputMessage="1" showErrorMessage="1" sqref="N16 B6 E6 H6 K6 B11 N6 H11 K11 N11 B16 E16 H16 K16 E11" xr:uid="{D6B89151-B1D8-4050-8F06-42633404E516}">
      <formula1>FEDGE</formula1>
    </dataValidation>
    <dataValidation type="list" allowBlank="1" showInputMessage="1" showErrorMessage="1" sqref="O16:P16 C6:D6 F6:G6 I6:J6 L6:M6 C11:D11 O6:P6 I11:J11 L11:M11 O11:P11 C16:D16 F16:G16 I16:J16 L16:M16 F11:G11" xr:uid="{97109430-B507-41C5-A12D-E063700DE075}">
      <formula1>FEDTOUT</formula1>
    </dataValidation>
  </dataValidations>
  <pageMargins left="0.7" right="0.7" top="0.75" bottom="0.75" header="0.3" footer="0.3"/>
  <pageSetup paperSize="9" scale="5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8138" r:id="rId4" name="Button 10">
              <controlPr defaultSize="0" print="0" autoFill="0" autoPict="0" macro="[0]!ImpressionPdf">
                <anchor moveWithCells="1" sizeWithCells="1">
                  <from>
                    <xdr:col>1</xdr:col>
                    <xdr:colOff>1022350</xdr:colOff>
                    <xdr:row>0</xdr:row>
                    <xdr:rowOff>127000</xdr:rowOff>
                  </from>
                  <to>
                    <xdr:col>4</xdr:col>
                    <xdr:colOff>127000</xdr:colOff>
                    <xdr:row>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1400-000007000000}">
          <x14:formula1>
            <xm:f>SautPerformance</xm:f>
          </x14:formula1>
          <xm:sqref>WVH983054 IV5 SR5 ACN5 AMJ5 AWF5 BGB5 BPX5 BZT5 CJP5 CTL5 DDH5 DND5 DWZ5 EGV5 EQR5 FAN5 FKJ5 FUF5 GEB5 GNX5 GXT5 HHP5 HRL5 IBH5 ILD5 IUZ5 JEV5 JOR5 JYN5 KIJ5 KSF5 LCB5 LLX5 LVT5 MFP5 MPL5 MZH5 NJD5 NSZ5 OCV5 OMR5 OWN5 PGJ5 PQF5 QAB5 QJX5 QTT5 RDP5 RNL5 RXH5 SHD5 SQZ5 TAV5 TKR5 TUN5 UEJ5 UOF5 UYB5 VHX5 VRT5 WBP5 WLL5 WVH5 B65540 IV65540 SR65540 ACN65540 AMJ65540 AWF65540 BGB65540 BPX65540 BZT65540 CJP65540 CTL65540 DDH65540 DND65540 DWZ65540 EGV65540 EQR65540 FAN65540 FKJ65540 FUF65540 GEB65540 GNX65540 GXT65540 HHP65540 HRL65540 IBH65540 ILD65540 IUZ65540 JEV65540 JOR65540 JYN65540 KIJ65540 KSF65540 LCB65540 LLX65540 LVT65540 MFP65540 MPL65540 MZH65540 NJD65540 NSZ65540 OCV65540 OMR65540 OWN65540 PGJ65540 PQF65540 QAB65540 QJX65540 QTT65540 RDP65540 RNL65540 RXH65540 SHD65540 SQZ65540 TAV65540 TKR65540 TUN65540 UEJ65540 UOF65540 UYB65540 VHX65540 VRT65540 WBP65540 WLL65540 WVH65540 B131076 IV131076 SR131076 ACN131076 AMJ131076 AWF131076 BGB131076 BPX131076 BZT131076 CJP131076 CTL131076 DDH131076 DND131076 DWZ131076 EGV131076 EQR131076 FAN131076 FKJ131076 FUF131076 GEB131076 GNX131076 GXT131076 HHP131076 HRL131076 IBH131076 ILD131076 IUZ131076 JEV131076 JOR131076 JYN131076 KIJ131076 KSF131076 LCB131076 LLX131076 LVT131076 MFP131076 MPL131076 MZH131076 NJD131076 NSZ131076 OCV131076 OMR131076 OWN131076 PGJ131076 PQF131076 QAB131076 QJX131076 QTT131076 RDP131076 RNL131076 RXH131076 SHD131076 SQZ131076 TAV131076 TKR131076 TUN131076 UEJ131076 UOF131076 UYB131076 VHX131076 VRT131076 WBP131076 WLL131076 WVH131076 B196612 IV196612 SR196612 ACN196612 AMJ196612 AWF196612 BGB196612 BPX196612 BZT196612 CJP196612 CTL196612 DDH196612 DND196612 DWZ196612 EGV196612 EQR196612 FAN196612 FKJ196612 FUF196612 GEB196612 GNX196612 GXT196612 HHP196612 HRL196612 IBH196612 ILD196612 IUZ196612 JEV196612 JOR196612 JYN196612 KIJ196612 KSF196612 LCB196612 LLX196612 LVT196612 MFP196612 MPL196612 MZH196612 NJD196612 NSZ196612 OCV196612 OMR196612 OWN196612 PGJ196612 PQF196612 QAB196612 QJX196612 QTT196612 RDP196612 RNL196612 RXH196612 SHD196612 SQZ196612 TAV196612 TKR196612 TUN196612 UEJ196612 UOF196612 UYB196612 VHX196612 VRT196612 WBP196612 WLL196612 WVH196612 B262148 IV262148 SR262148 ACN262148 AMJ262148 AWF262148 BGB262148 BPX262148 BZT262148 CJP262148 CTL262148 DDH262148 DND262148 DWZ262148 EGV262148 EQR262148 FAN262148 FKJ262148 FUF262148 GEB262148 GNX262148 GXT262148 HHP262148 HRL262148 IBH262148 ILD262148 IUZ262148 JEV262148 JOR262148 JYN262148 KIJ262148 KSF262148 LCB262148 LLX262148 LVT262148 MFP262148 MPL262148 MZH262148 NJD262148 NSZ262148 OCV262148 OMR262148 OWN262148 PGJ262148 PQF262148 QAB262148 QJX262148 QTT262148 RDP262148 RNL262148 RXH262148 SHD262148 SQZ262148 TAV262148 TKR262148 TUN262148 UEJ262148 UOF262148 UYB262148 VHX262148 VRT262148 WBP262148 WLL262148 WVH262148 B327684 IV327684 SR327684 ACN327684 AMJ327684 AWF327684 BGB327684 BPX327684 BZT327684 CJP327684 CTL327684 DDH327684 DND327684 DWZ327684 EGV327684 EQR327684 FAN327684 FKJ327684 FUF327684 GEB327684 GNX327684 GXT327684 HHP327684 HRL327684 IBH327684 ILD327684 IUZ327684 JEV327684 JOR327684 JYN327684 KIJ327684 KSF327684 LCB327684 LLX327684 LVT327684 MFP327684 MPL327684 MZH327684 NJD327684 NSZ327684 OCV327684 OMR327684 OWN327684 PGJ327684 PQF327684 QAB327684 QJX327684 QTT327684 RDP327684 RNL327684 RXH327684 SHD327684 SQZ327684 TAV327684 TKR327684 TUN327684 UEJ327684 UOF327684 UYB327684 VHX327684 VRT327684 WBP327684 WLL327684 WVH327684 B393220 IV393220 SR393220 ACN393220 AMJ393220 AWF393220 BGB393220 BPX393220 BZT393220 CJP393220 CTL393220 DDH393220 DND393220 DWZ393220 EGV393220 EQR393220 FAN393220 FKJ393220 FUF393220 GEB393220 GNX393220 GXT393220 HHP393220 HRL393220 IBH393220 ILD393220 IUZ393220 JEV393220 JOR393220 JYN393220 KIJ393220 KSF393220 LCB393220 LLX393220 LVT393220 MFP393220 MPL393220 MZH393220 NJD393220 NSZ393220 OCV393220 OMR393220 OWN393220 PGJ393220 PQF393220 QAB393220 QJX393220 QTT393220 RDP393220 RNL393220 RXH393220 SHD393220 SQZ393220 TAV393220 TKR393220 TUN393220 UEJ393220 UOF393220 UYB393220 VHX393220 VRT393220 WBP393220 WLL393220 WVH393220 B458756 IV458756 SR458756 ACN458756 AMJ458756 AWF458756 BGB458756 BPX458756 BZT458756 CJP458756 CTL458756 DDH458756 DND458756 DWZ458756 EGV458756 EQR458756 FAN458756 FKJ458756 FUF458756 GEB458756 GNX458756 GXT458756 HHP458756 HRL458756 IBH458756 ILD458756 IUZ458756 JEV458756 JOR458756 JYN458756 KIJ458756 KSF458756 LCB458756 LLX458756 LVT458756 MFP458756 MPL458756 MZH458756 NJD458756 NSZ458756 OCV458756 OMR458756 OWN458756 PGJ458756 PQF458756 QAB458756 QJX458756 QTT458756 RDP458756 RNL458756 RXH458756 SHD458756 SQZ458756 TAV458756 TKR458756 TUN458756 UEJ458756 UOF458756 UYB458756 VHX458756 VRT458756 WBP458756 WLL458756 WVH458756 B524292 IV524292 SR524292 ACN524292 AMJ524292 AWF524292 BGB524292 BPX524292 BZT524292 CJP524292 CTL524292 DDH524292 DND524292 DWZ524292 EGV524292 EQR524292 FAN524292 FKJ524292 FUF524292 GEB524292 GNX524292 GXT524292 HHP524292 HRL524292 IBH524292 ILD524292 IUZ524292 JEV524292 JOR524292 JYN524292 KIJ524292 KSF524292 LCB524292 LLX524292 LVT524292 MFP524292 MPL524292 MZH524292 NJD524292 NSZ524292 OCV524292 OMR524292 OWN524292 PGJ524292 PQF524292 QAB524292 QJX524292 QTT524292 RDP524292 RNL524292 RXH524292 SHD524292 SQZ524292 TAV524292 TKR524292 TUN524292 UEJ524292 UOF524292 UYB524292 VHX524292 VRT524292 WBP524292 WLL524292 WVH524292 B589828 IV589828 SR589828 ACN589828 AMJ589828 AWF589828 BGB589828 BPX589828 BZT589828 CJP589828 CTL589828 DDH589828 DND589828 DWZ589828 EGV589828 EQR589828 FAN589828 FKJ589828 FUF589828 GEB589828 GNX589828 GXT589828 HHP589828 HRL589828 IBH589828 ILD589828 IUZ589828 JEV589828 JOR589828 JYN589828 KIJ589828 KSF589828 LCB589828 LLX589828 LVT589828 MFP589828 MPL589828 MZH589828 NJD589828 NSZ589828 OCV589828 OMR589828 OWN589828 PGJ589828 PQF589828 QAB589828 QJX589828 QTT589828 RDP589828 RNL589828 RXH589828 SHD589828 SQZ589828 TAV589828 TKR589828 TUN589828 UEJ589828 UOF589828 UYB589828 VHX589828 VRT589828 WBP589828 WLL589828 WVH589828 B655364 IV655364 SR655364 ACN655364 AMJ655364 AWF655364 BGB655364 BPX655364 BZT655364 CJP655364 CTL655364 DDH655364 DND655364 DWZ655364 EGV655364 EQR655364 FAN655364 FKJ655364 FUF655364 GEB655364 GNX655364 GXT655364 HHP655364 HRL655364 IBH655364 ILD655364 IUZ655364 JEV655364 JOR655364 JYN655364 KIJ655364 KSF655364 LCB655364 LLX655364 LVT655364 MFP655364 MPL655364 MZH655364 NJD655364 NSZ655364 OCV655364 OMR655364 OWN655364 PGJ655364 PQF655364 QAB655364 QJX655364 QTT655364 RDP655364 RNL655364 RXH655364 SHD655364 SQZ655364 TAV655364 TKR655364 TUN655364 UEJ655364 UOF655364 UYB655364 VHX655364 VRT655364 WBP655364 WLL655364 WVH655364 B720900 IV720900 SR720900 ACN720900 AMJ720900 AWF720900 BGB720900 BPX720900 BZT720900 CJP720900 CTL720900 DDH720900 DND720900 DWZ720900 EGV720900 EQR720900 FAN720900 FKJ720900 FUF720900 GEB720900 GNX720900 GXT720900 HHP720900 HRL720900 IBH720900 ILD720900 IUZ720900 JEV720900 JOR720900 JYN720900 KIJ720900 KSF720900 LCB720900 LLX720900 LVT720900 MFP720900 MPL720900 MZH720900 NJD720900 NSZ720900 OCV720900 OMR720900 OWN720900 PGJ720900 PQF720900 QAB720900 QJX720900 QTT720900 RDP720900 RNL720900 RXH720900 SHD720900 SQZ720900 TAV720900 TKR720900 TUN720900 UEJ720900 UOF720900 UYB720900 VHX720900 VRT720900 WBP720900 WLL720900 WVH720900 B786436 IV786436 SR786436 ACN786436 AMJ786436 AWF786436 BGB786436 BPX786436 BZT786436 CJP786436 CTL786436 DDH786436 DND786436 DWZ786436 EGV786436 EQR786436 FAN786436 FKJ786436 FUF786436 GEB786436 GNX786436 GXT786436 HHP786436 HRL786436 IBH786436 ILD786436 IUZ786436 JEV786436 JOR786436 JYN786436 KIJ786436 KSF786436 LCB786436 LLX786436 LVT786436 MFP786436 MPL786436 MZH786436 NJD786436 NSZ786436 OCV786436 OMR786436 OWN786436 PGJ786436 PQF786436 QAB786436 QJX786436 QTT786436 RDP786436 RNL786436 RXH786436 SHD786436 SQZ786436 TAV786436 TKR786436 TUN786436 UEJ786436 UOF786436 UYB786436 VHX786436 VRT786436 WBP786436 WLL786436 WVH786436 B851972 IV851972 SR851972 ACN851972 AMJ851972 AWF851972 BGB851972 BPX851972 BZT851972 CJP851972 CTL851972 DDH851972 DND851972 DWZ851972 EGV851972 EQR851972 FAN851972 FKJ851972 FUF851972 GEB851972 GNX851972 GXT851972 HHP851972 HRL851972 IBH851972 ILD851972 IUZ851972 JEV851972 JOR851972 JYN851972 KIJ851972 KSF851972 LCB851972 LLX851972 LVT851972 MFP851972 MPL851972 MZH851972 NJD851972 NSZ851972 OCV851972 OMR851972 OWN851972 PGJ851972 PQF851972 QAB851972 QJX851972 QTT851972 RDP851972 RNL851972 RXH851972 SHD851972 SQZ851972 TAV851972 TKR851972 TUN851972 UEJ851972 UOF851972 UYB851972 VHX851972 VRT851972 WBP851972 WLL851972 WVH851972 B917508 IV917508 SR917508 ACN917508 AMJ917508 AWF917508 BGB917508 BPX917508 BZT917508 CJP917508 CTL917508 DDH917508 DND917508 DWZ917508 EGV917508 EQR917508 FAN917508 FKJ917508 FUF917508 GEB917508 GNX917508 GXT917508 HHP917508 HRL917508 IBH917508 ILD917508 IUZ917508 JEV917508 JOR917508 JYN917508 KIJ917508 KSF917508 LCB917508 LLX917508 LVT917508 MFP917508 MPL917508 MZH917508 NJD917508 NSZ917508 OCV917508 OMR917508 OWN917508 PGJ917508 PQF917508 QAB917508 QJX917508 QTT917508 RDP917508 RNL917508 RXH917508 SHD917508 SQZ917508 TAV917508 TKR917508 TUN917508 UEJ917508 UOF917508 UYB917508 VHX917508 VRT917508 WBP917508 WLL917508 WVH917508 B983044 IV983044 SR983044 ACN983044 AMJ983044 AWF983044 BGB983044 BPX983044 BZT983044 CJP983044 CTL983044 DDH983044 DND983044 DWZ983044 EGV983044 EQR983044 FAN983044 FKJ983044 FUF983044 GEB983044 GNX983044 GXT983044 HHP983044 HRL983044 IBH983044 ILD983044 IUZ983044 JEV983044 JOR983044 JYN983044 KIJ983044 KSF983044 LCB983044 LLX983044 LVT983044 MFP983044 MPL983044 MZH983044 NJD983044 NSZ983044 OCV983044 OMR983044 OWN983044 PGJ983044 PQF983044 QAB983044 QJX983044 QTT983044 RDP983044 RNL983044 RXH983044 SHD983044 SQZ983044 TAV983044 TKR983044 TUN983044 UEJ983044 UOF983044 UYB983044 VHX983044 VRT983044 WBP983044 WLL983044 WVH983044 TKR983054 JH10 TD10 ACZ10 AMV10 AWR10 BGN10 BQJ10 CAF10 CKB10 CTX10 DDT10 DNP10 DXL10 EHH10 ERD10 FAZ10 FKV10 FUR10 GEN10 GOJ10 GYF10 HIB10 HRX10 IBT10 ILP10 IVL10 JFH10 JPD10 JYZ10 KIV10 KSR10 LCN10 LMJ10 LWF10 MGB10 MPX10 MZT10 NJP10 NTL10 ODH10 OND10 OWZ10 PGV10 PQR10 QAN10 QKJ10 QUF10 REB10 RNX10 RXT10 SHP10 SRL10 TBH10 TLD10 TUZ10 UEV10 UOR10 UYN10 VIJ10 VSF10 WCB10 WLX10 WVT10 N65545 JH65545 TD65545 ACZ65545 AMV65545 AWR65545 BGN65545 BQJ65545 CAF65545 CKB65545 CTX65545 DDT65545 DNP65545 DXL65545 EHH65545 ERD65545 FAZ65545 FKV65545 FUR65545 GEN65545 GOJ65545 GYF65545 HIB65545 HRX65545 IBT65545 ILP65545 IVL65545 JFH65545 JPD65545 JYZ65545 KIV65545 KSR65545 LCN65545 LMJ65545 LWF65545 MGB65545 MPX65545 MZT65545 NJP65545 NTL65545 ODH65545 OND65545 OWZ65545 PGV65545 PQR65545 QAN65545 QKJ65545 QUF65545 REB65545 RNX65545 RXT65545 SHP65545 SRL65545 TBH65545 TLD65545 TUZ65545 UEV65545 UOR65545 UYN65545 VIJ65545 VSF65545 WCB65545 WLX65545 WVT65545 N131081 JH131081 TD131081 ACZ131081 AMV131081 AWR131081 BGN131081 BQJ131081 CAF131081 CKB131081 CTX131081 DDT131081 DNP131081 DXL131081 EHH131081 ERD131081 FAZ131081 FKV131081 FUR131081 GEN131081 GOJ131081 GYF131081 HIB131081 HRX131081 IBT131081 ILP131081 IVL131081 JFH131081 JPD131081 JYZ131081 KIV131081 KSR131081 LCN131081 LMJ131081 LWF131081 MGB131081 MPX131081 MZT131081 NJP131081 NTL131081 ODH131081 OND131081 OWZ131081 PGV131081 PQR131081 QAN131081 QKJ131081 QUF131081 REB131081 RNX131081 RXT131081 SHP131081 SRL131081 TBH131081 TLD131081 TUZ131081 UEV131081 UOR131081 UYN131081 VIJ131081 VSF131081 WCB131081 WLX131081 WVT131081 N196617 JH196617 TD196617 ACZ196617 AMV196617 AWR196617 BGN196617 BQJ196617 CAF196617 CKB196617 CTX196617 DDT196617 DNP196617 DXL196617 EHH196617 ERD196617 FAZ196617 FKV196617 FUR196617 GEN196617 GOJ196617 GYF196617 HIB196617 HRX196617 IBT196617 ILP196617 IVL196617 JFH196617 JPD196617 JYZ196617 KIV196617 KSR196617 LCN196617 LMJ196617 LWF196617 MGB196617 MPX196617 MZT196617 NJP196617 NTL196617 ODH196617 OND196617 OWZ196617 PGV196617 PQR196617 QAN196617 QKJ196617 QUF196617 REB196617 RNX196617 RXT196617 SHP196617 SRL196617 TBH196617 TLD196617 TUZ196617 UEV196617 UOR196617 UYN196617 VIJ196617 VSF196617 WCB196617 WLX196617 WVT196617 N262153 JH262153 TD262153 ACZ262153 AMV262153 AWR262153 BGN262153 BQJ262153 CAF262153 CKB262153 CTX262153 DDT262153 DNP262153 DXL262153 EHH262153 ERD262153 FAZ262153 FKV262153 FUR262153 GEN262153 GOJ262153 GYF262153 HIB262153 HRX262153 IBT262153 ILP262153 IVL262153 JFH262153 JPD262153 JYZ262153 KIV262153 KSR262153 LCN262153 LMJ262153 LWF262153 MGB262153 MPX262153 MZT262153 NJP262153 NTL262153 ODH262153 OND262153 OWZ262153 PGV262153 PQR262153 QAN262153 QKJ262153 QUF262153 REB262153 RNX262153 RXT262153 SHP262153 SRL262153 TBH262153 TLD262153 TUZ262153 UEV262153 UOR262153 UYN262153 VIJ262153 VSF262153 WCB262153 WLX262153 WVT262153 N327689 JH327689 TD327689 ACZ327689 AMV327689 AWR327689 BGN327689 BQJ327689 CAF327689 CKB327689 CTX327689 DDT327689 DNP327689 DXL327689 EHH327689 ERD327689 FAZ327689 FKV327689 FUR327689 GEN327689 GOJ327689 GYF327689 HIB327689 HRX327689 IBT327689 ILP327689 IVL327689 JFH327689 JPD327689 JYZ327689 KIV327689 KSR327689 LCN327689 LMJ327689 LWF327689 MGB327689 MPX327689 MZT327689 NJP327689 NTL327689 ODH327689 OND327689 OWZ327689 PGV327689 PQR327689 QAN327689 QKJ327689 QUF327689 REB327689 RNX327689 RXT327689 SHP327689 SRL327689 TBH327689 TLD327689 TUZ327689 UEV327689 UOR327689 UYN327689 VIJ327689 VSF327689 WCB327689 WLX327689 WVT327689 N393225 JH393225 TD393225 ACZ393225 AMV393225 AWR393225 BGN393225 BQJ393225 CAF393225 CKB393225 CTX393225 DDT393225 DNP393225 DXL393225 EHH393225 ERD393225 FAZ393225 FKV393225 FUR393225 GEN393225 GOJ393225 GYF393225 HIB393225 HRX393225 IBT393225 ILP393225 IVL393225 JFH393225 JPD393225 JYZ393225 KIV393225 KSR393225 LCN393225 LMJ393225 LWF393225 MGB393225 MPX393225 MZT393225 NJP393225 NTL393225 ODH393225 OND393225 OWZ393225 PGV393225 PQR393225 QAN393225 QKJ393225 QUF393225 REB393225 RNX393225 RXT393225 SHP393225 SRL393225 TBH393225 TLD393225 TUZ393225 UEV393225 UOR393225 UYN393225 VIJ393225 VSF393225 WCB393225 WLX393225 WVT393225 N458761 JH458761 TD458761 ACZ458761 AMV458761 AWR458761 BGN458761 BQJ458761 CAF458761 CKB458761 CTX458761 DDT458761 DNP458761 DXL458761 EHH458761 ERD458761 FAZ458761 FKV458761 FUR458761 GEN458761 GOJ458761 GYF458761 HIB458761 HRX458761 IBT458761 ILP458761 IVL458761 JFH458761 JPD458761 JYZ458761 KIV458761 KSR458761 LCN458761 LMJ458761 LWF458761 MGB458761 MPX458761 MZT458761 NJP458761 NTL458761 ODH458761 OND458761 OWZ458761 PGV458761 PQR458761 QAN458761 QKJ458761 QUF458761 REB458761 RNX458761 RXT458761 SHP458761 SRL458761 TBH458761 TLD458761 TUZ458761 UEV458761 UOR458761 UYN458761 VIJ458761 VSF458761 WCB458761 WLX458761 WVT458761 N524297 JH524297 TD524297 ACZ524297 AMV524297 AWR524297 BGN524297 BQJ524297 CAF524297 CKB524297 CTX524297 DDT524297 DNP524297 DXL524297 EHH524297 ERD524297 FAZ524297 FKV524297 FUR524297 GEN524297 GOJ524297 GYF524297 HIB524297 HRX524297 IBT524297 ILP524297 IVL524297 JFH524297 JPD524297 JYZ524297 KIV524297 KSR524297 LCN524297 LMJ524297 LWF524297 MGB524297 MPX524297 MZT524297 NJP524297 NTL524297 ODH524297 OND524297 OWZ524297 PGV524297 PQR524297 QAN524297 QKJ524297 QUF524297 REB524297 RNX524297 RXT524297 SHP524297 SRL524297 TBH524297 TLD524297 TUZ524297 UEV524297 UOR524297 UYN524297 VIJ524297 VSF524297 WCB524297 WLX524297 WVT524297 N589833 JH589833 TD589833 ACZ589833 AMV589833 AWR589833 BGN589833 BQJ589833 CAF589833 CKB589833 CTX589833 DDT589833 DNP589833 DXL589833 EHH589833 ERD589833 FAZ589833 FKV589833 FUR589833 GEN589833 GOJ589833 GYF589833 HIB589833 HRX589833 IBT589833 ILP589833 IVL589833 JFH589833 JPD589833 JYZ589833 KIV589833 KSR589833 LCN589833 LMJ589833 LWF589833 MGB589833 MPX589833 MZT589833 NJP589833 NTL589833 ODH589833 OND589833 OWZ589833 PGV589833 PQR589833 QAN589833 QKJ589833 QUF589833 REB589833 RNX589833 RXT589833 SHP589833 SRL589833 TBH589833 TLD589833 TUZ589833 UEV589833 UOR589833 UYN589833 VIJ589833 VSF589833 WCB589833 WLX589833 WVT589833 N655369 JH655369 TD655369 ACZ655369 AMV655369 AWR655369 BGN655369 BQJ655369 CAF655369 CKB655369 CTX655369 DDT655369 DNP655369 DXL655369 EHH655369 ERD655369 FAZ655369 FKV655369 FUR655369 GEN655369 GOJ655369 GYF655369 HIB655369 HRX655369 IBT655369 ILP655369 IVL655369 JFH655369 JPD655369 JYZ655369 KIV655369 KSR655369 LCN655369 LMJ655369 LWF655369 MGB655369 MPX655369 MZT655369 NJP655369 NTL655369 ODH655369 OND655369 OWZ655369 PGV655369 PQR655369 QAN655369 QKJ655369 QUF655369 REB655369 RNX655369 RXT655369 SHP655369 SRL655369 TBH655369 TLD655369 TUZ655369 UEV655369 UOR655369 UYN655369 VIJ655369 VSF655369 WCB655369 WLX655369 WVT655369 N720905 JH720905 TD720905 ACZ720905 AMV720905 AWR720905 BGN720905 BQJ720905 CAF720905 CKB720905 CTX720905 DDT720905 DNP720905 DXL720905 EHH720905 ERD720905 FAZ720905 FKV720905 FUR720905 GEN720905 GOJ720905 GYF720905 HIB720905 HRX720905 IBT720905 ILP720905 IVL720905 JFH720905 JPD720905 JYZ720905 KIV720905 KSR720905 LCN720905 LMJ720905 LWF720905 MGB720905 MPX720905 MZT720905 NJP720905 NTL720905 ODH720905 OND720905 OWZ720905 PGV720905 PQR720905 QAN720905 QKJ720905 QUF720905 REB720905 RNX720905 RXT720905 SHP720905 SRL720905 TBH720905 TLD720905 TUZ720905 UEV720905 UOR720905 UYN720905 VIJ720905 VSF720905 WCB720905 WLX720905 WVT720905 N786441 JH786441 TD786441 ACZ786441 AMV786441 AWR786441 BGN786441 BQJ786441 CAF786441 CKB786441 CTX786441 DDT786441 DNP786441 DXL786441 EHH786441 ERD786441 FAZ786441 FKV786441 FUR786441 GEN786441 GOJ786441 GYF786441 HIB786441 HRX786441 IBT786441 ILP786441 IVL786441 JFH786441 JPD786441 JYZ786441 KIV786441 KSR786441 LCN786441 LMJ786441 LWF786441 MGB786441 MPX786441 MZT786441 NJP786441 NTL786441 ODH786441 OND786441 OWZ786441 PGV786441 PQR786441 QAN786441 QKJ786441 QUF786441 REB786441 RNX786441 RXT786441 SHP786441 SRL786441 TBH786441 TLD786441 TUZ786441 UEV786441 UOR786441 UYN786441 VIJ786441 VSF786441 WCB786441 WLX786441 WVT786441 N851977 JH851977 TD851977 ACZ851977 AMV851977 AWR851977 BGN851977 BQJ851977 CAF851977 CKB851977 CTX851977 DDT851977 DNP851977 DXL851977 EHH851977 ERD851977 FAZ851977 FKV851977 FUR851977 GEN851977 GOJ851977 GYF851977 HIB851977 HRX851977 IBT851977 ILP851977 IVL851977 JFH851977 JPD851977 JYZ851977 KIV851977 KSR851977 LCN851977 LMJ851977 LWF851977 MGB851977 MPX851977 MZT851977 NJP851977 NTL851977 ODH851977 OND851977 OWZ851977 PGV851977 PQR851977 QAN851977 QKJ851977 QUF851977 REB851977 RNX851977 RXT851977 SHP851977 SRL851977 TBH851977 TLD851977 TUZ851977 UEV851977 UOR851977 UYN851977 VIJ851977 VSF851977 WCB851977 WLX851977 WVT851977 N917513 JH917513 TD917513 ACZ917513 AMV917513 AWR917513 BGN917513 BQJ917513 CAF917513 CKB917513 CTX917513 DDT917513 DNP917513 DXL917513 EHH917513 ERD917513 FAZ917513 FKV917513 FUR917513 GEN917513 GOJ917513 GYF917513 HIB917513 HRX917513 IBT917513 ILP917513 IVL917513 JFH917513 JPD917513 JYZ917513 KIV917513 KSR917513 LCN917513 LMJ917513 LWF917513 MGB917513 MPX917513 MZT917513 NJP917513 NTL917513 ODH917513 OND917513 OWZ917513 PGV917513 PQR917513 QAN917513 QKJ917513 QUF917513 REB917513 RNX917513 RXT917513 SHP917513 SRL917513 TBH917513 TLD917513 TUZ917513 UEV917513 UOR917513 UYN917513 VIJ917513 VSF917513 WCB917513 WLX917513 WVT917513 N983049 JH983049 TD983049 ACZ983049 AMV983049 AWR983049 BGN983049 BQJ983049 CAF983049 CKB983049 CTX983049 DDT983049 DNP983049 DXL983049 EHH983049 ERD983049 FAZ983049 FKV983049 FUR983049 GEN983049 GOJ983049 GYF983049 HIB983049 HRX983049 IBT983049 ILP983049 IVL983049 JFH983049 JPD983049 JYZ983049 KIV983049 KSR983049 LCN983049 LMJ983049 LWF983049 MGB983049 MPX983049 MZT983049 NJP983049 NTL983049 ODH983049 OND983049 OWZ983049 PGV983049 PQR983049 QAN983049 QKJ983049 QUF983049 REB983049 RNX983049 RXT983049 SHP983049 SRL983049 TBH983049 TLD983049 TUZ983049 UEV983049 UOR983049 UYN983049 VIJ983049 VSF983049 WCB983049 WLX983049 WVT983049 WLL983054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E65540 IY65540 SU65540 ACQ65540 AMM65540 AWI65540 BGE65540 BQA65540 BZW65540 CJS65540 CTO65540 DDK65540 DNG65540 DXC65540 EGY65540 EQU65540 FAQ65540 FKM65540 FUI65540 GEE65540 GOA65540 GXW65540 HHS65540 HRO65540 IBK65540 ILG65540 IVC65540 JEY65540 JOU65540 JYQ65540 KIM65540 KSI65540 LCE65540 LMA65540 LVW65540 MFS65540 MPO65540 MZK65540 NJG65540 NTC65540 OCY65540 OMU65540 OWQ65540 PGM65540 PQI65540 QAE65540 QKA65540 QTW65540 RDS65540 RNO65540 RXK65540 SHG65540 SRC65540 TAY65540 TKU65540 TUQ65540 UEM65540 UOI65540 UYE65540 VIA65540 VRW65540 WBS65540 WLO65540 WVK65540 E131076 IY131076 SU131076 ACQ131076 AMM131076 AWI131076 BGE131076 BQA131076 BZW131076 CJS131076 CTO131076 DDK131076 DNG131076 DXC131076 EGY131076 EQU131076 FAQ131076 FKM131076 FUI131076 GEE131076 GOA131076 GXW131076 HHS131076 HRO131076 IBK131076 ILG131076 IVC131076 JEY131076 JOU131076 JYQ131076 KIM131076 KSI131076 LCE131076 LMA131076 LVW131076 MFS131076 MPO131076 MZK131076 NJG131076 NTC131076 OCY131076 OMU131076 OWQ131076 PGM131076 PQI131076 QAE131076 QKA131076 QTW131076 RDS131076 RNO131076 RXK131076 SHG131076 SRC131076 TAY131076 TKU131076 TUQ131076 UEM131076 UOI131076 UYE131076 VIA131076 VRW131076 WBS131076 WLO131076 WVK131076 E196612 IY196612 SU196612 ACQ196612 AMM196612 AWI196612 BGE196612 BQA196612 BZW196612 CJS196612 CTO196612 DDK196612 DNG196612 DXC196612 EGY196612 EQU196612 FAQ196612 FKM196612 FUI196612 GEE196612 GOA196612 GXW196612 HHS196612 HRO196612 IBK196612 ILG196612 IVC196612 JEY196612 JOU196612 JYQ196612 KIM196612 KSI196612 LCE196612 LMA196612 LVW196612 MFS196612 MPO196612 MZK196612 NJG196612 NTC196612 OCY196612 OMU196612 OWQ196612 PGM196612 PQI196612 QAE196612 QKA196612 QTW196612 RDS196612 RNO196612 RXK196612 SHG196612 SRC196612 TAY196612 TKU196612 TUQ196612 UEM196612 UOI196612 UYE196612 VIA196612 VRW196612 WBS196612 WLO196612 WVK196612 E262148 IY262148 SU262148 ACQ262148 AMM262148 AWI262148 BGE262148 BQA262148 BZW262148 CJS262148 CTO262148 DDK262148 DNG262148 DXC262148 EGY262148 EQU262148 FAQ262148 FKM262148 FUI262148 GEE262148 GOA262148 GXW262148 HHS262148 HRO262148 IBK262148 ILG262148 IVC262148 JEY262148 JOU262148 JYQ262148 KIM262148 KSI262148 LCE262148 LMA262148 LVW262148 MFS262148 MPO262148 MZK262148 NJG262148 NTC262148 OCY262148 OMU262148 OWQ262148 PGM262148 PQI262148 QAE262148 QKA262148 QTW262148 RDS262148 RNO262148 RXK262148 SHG262148 SRC262148 TAY262148 TKU262148 TUQ262148 UEM262148 UOI262148 UYE262148 VIA262148 VRW262148 WBS262148 WLO262148 WVK262148 E327684 IY327684 SU327684 ACQ327684 AMM327684 AWI327684 BGE327684 BQA327684 BZW327684 CJS327684 CTO327684 DDK327684 DNG327684 DXC327684 EGY327684 EQU327684 FAQ327684 FKM327684 FUI327684 GEE327684 GOA327684 GXW327684 HHS327684 HRO327684 IBK327684 ILG327684 IVC327684 JEY327684 JOU327684 JYQ327684 KIM327684 KSI327684 LCE327684 LMA327684 LVW327684 MFS327684 MPO327684 MZK327684 NJG327684 NTC327684 OCY327684 OMU327684 OWQ327684 PGM327684 PQI327684 QAE327684 QKA327684 QTW327684 RDS327684 RNO327684 RXK327684 SHG327684 SRC327684 TAY327684 TKU327684 TUQ327684 UEM327684 UOI327684 UYE327684 VIA327684 VRW327684 WBS327684 WLO327684 WVK327684 E393220 IY393220 SU393220 ACQ393220 AMM393220 AWI393220 BGE393220 BQA393220 BZW393220 CJS393220 CTO393220 DDK393220 DNG393220 DXC393220 EGY393220 EQU393220 FAQ393220 FKM393220 FUI393220 GEE393220 GOA393220 GXW393220 HHS393220 HRO393220 IBK393220 ILG393220 IVC393220 JEY393220 JOU393220 JYQ393220 KIM393220 KSI393220 LCE393220 LMA393220 LVW393220 MFS393220 MPO393220 MZK393220 NJG393220 NTC393220 OCY393220 OMU393220 OWQ393220 PGM393220 PQI393220 QAE393220 QKA393220 QTW393220 RDS393220 RNO393220 RXK393220 SHG393220 SRC393220 TAY393220 TKU393220 TUQ393220 UEM393220 UOI393220 UYE393220 VIA393220 VRW393220 WBS393220 WLO393220 WVK393220 E458756 IY458756 SU458756 ACQ458756 AMM458756 AWI458756 BGE458756 BQA458756 BZW458756 CJS458756 CTO458756 DDK458756 DNG458756 DXC458756 EGY458756 EQU458756 FAQ458756 FKM458756 FUI458756 GEE458756 GOA458756 GXW458756 HHS458756 HRO458756 IBK458756 ILG458756 IVC458756 JEY458756 JOU458756 JYQ458756 KIM458756 KSI458756 LCE458756 LMA458756 LVW458756 MFS458756 MPO458756 MZK458756 NJG458756 NTC458756 OCY458756 OMU458756 OWQ458756 PGM458756 PQI458756 QAE458756 QKA458756 QTW458756 RDS458756 RNO458756 RXK458756 SHG458756 SRC458756 TAY458756 TKU458756 TUQ458756 UEM458756 UOI458756 UYE458756 VIA458756 VRW458756 WBS458756 WLO458756 WVK458756 E524292 IY524292 SU524292 ACQ524292 AMM524292 AWI524292 BGE524292 BQA524292 BZW524292 CJS524292 CTO524292 DDK524292 DNG524292 DXC524292 EGY524292 EQU524292 FAQ524292 FKM524292 FUI524292 GEE524292 GOA524292 GXW524292 HHS524292 HRO524292 IBK524292 ILG524292 IVC524292 JEY524292 JOU524292 JYQ524292 KIM524292 KSI524292 LCE524292 LMA524292 LVW524292 MFS524292 MPO524292 MZK524292 NJG524292 NTC524292 OCY524292 OMU524292 OWQ524292 PGM524292 PQI524292 QAE524292 QKA524292 QTW524292 RDS524292 RNO524292 RXK524292 SHG524292 SRC524292 TAY524292 TKU524292 TUQ524292 UEM524292 UOI524292 UYE524292 VIA524292 VRW524292 WBS524292 WLO524292 WVK524292 E589828 IY589828 SU589828 ACQ589828 AMM589828 AWI589828 BGE589828 BQA589828 BZW589828 CJS589828 CTO589828 DDK589828 DNG589828 DXC589828 EGY589828 EQU589828 FAQ589828 FKM589828 FUI589828 GEE589828 GOA589828 GXW589828 HHS589828 HRO589828 IBK589828 ILG589828 IVC589828 JEY589828 JOU589828 JYQ589828 KIM589828 KSI589828 LCE589828 LMA589828 LVW589828 MFS589828 MPO589828 MZK589828 NJG589828 NTC589828 OCY589828 OMU589828 OWQ589828 PGM589828 PQI589828 QAE589828 QKA589828 QTW589828 RDS589828 RNO589828 RXK589828 SHG589828 SRC589828 TAY589828 TKU589828 TUQ589828 UEM589828 UOI589828 UYE589828 VIA589828 VRW589828 WBS589828 WLO589828 WVK589828 E655364 IY655364 SU655364 ACQ655364 AMM655364 AWI655364 BGE655364 BQA655364 BZW655364 CJS655364 CTO655364 DDK655364 DNG655364 DXC655364 EGY655364 EQU655364 FAQ655364 FKM655364 FUI655364 GEE655364 GOA655364 GXW655364 HHS655364 HRO655364 IBK655364 ILG655364 IVC655364 JEY655364 JOU655364 JYQ655364 KIM655364 KSI655364 LCE655364 LMA655364 LVW655364 MFS655364 MPO655364 MZK655364 NJG655364 NTC655364 OCY655364 OMU655364 OWQ655364 PGM655364 PQI655364 QAE655364 QKA655364 QTW655364 RDS655364 RNO655364 RXK655364 SHG655364 SRC655364 TAY655364 TKU655364 TUQ655364 UEM655364 UOI655364 UYE655364 VIA655364 VRW655364 WBS655364 WLO655364 WVK655364 E720900 IY720900 SU720900 ACQ720900 AMM720900 AWI720900 BGE720900 BQA720900 BZW720900 CJS720900 CTO720900 DDK720900 DNG720900 DXC720900 EGY720900 EQU720900 FAQ720900 FKM720900 FUI720900 GEE720900 GOA720900 GXW720900 HHS720900 HRO720900 IBK720900 ILG720900 IVC720900 JEY720900 JOU720900 JYQ720900 KIM720900 KSI720900 LCE720900 LMA720900 LVW720900 MFS720900 MPO720900 MZK720900 NJG720900 NTC720900 OCY720900 OMU720900 OWQ720900 PGM720900 PQI720900 QAE720900 QKA720900 QTW720900 RDS720900 RNO720900 RXK720900 SHG720900 SRC720900 TAY720900 TKU720900 TUQ720900 UEM720900 UOI720900 UYE720900 VIA720900 VRW720900 WBS720900 WLO720900 WVK720900 E786436 IY786436 SU786436 ACQ786436 AMM786436 AWI786436 BGE786436 BQA786436 BZW786436 CJS786436 CTO786436 DDK786436 DNG786436 DXC786436 EGY786436 EQU786436 FAQ786436 FKM786436 FUI786436 GEE786436 GOA786436 GXW786436 HHS786436 HRO786436 IBK786436 ILG786436 IVC786436 JEY786436 JOU786436 JYQ786436 KIM786436 KSI786436 LCE786436 LMA786436 LVW786436 MFS786436 MPO786436 MZK786436 NJG786436 NTC786436 OCY786436 OMU786436 OWQ786436 PGM786436 PQI786436 QAE786436 QKA786436 QTW786436 RDS786436 RNO786436 RXK786436 SHG786436 SRC786436 TAY786436 TKU786436 TUQ786436 UEM786436 UOI786436 UYE786436 VIA786436 VRW786436 WBS786436 WLO786436 WVK786436 E851972 IY851972 SU851972 ACQ851972 AMM851972 AWI851972 BGE851972 BQA851972 BZW851972 CJS851972 CTO851972 DDK851972 DNG851972 DXC851972 EGY851972 EQU851972 FAQ851972 FKM851972 FUI851972 GEE851972 GOA851972 GXW851972 HHS851972 HRO851972 IBK851972 ILG851972 IVC851972 JEY851972 JOU851972 JYQ851972 KIM851972 KSI851972 LCE851972 LMA851972 LVW851972 MFS851972 MPO851972 MZK851972 NJG851972 NTC851972 OCY851972 OMU851972 OWQ851972 PGM851972 PQI851972 QAE851972 QKA851972 QTW851972 RDS851972 RNO851972 RXK851972 SHG851972 SRC851972 TAY851972 TKU851972 TUQ851972 UEM851972 UOI851972 UYE851972 VIA851972 VRW851972 WBS851972 WLO851972 WVK851972 E917508 IY917508 SU917508 ACQ917508 AMM917508 AWI917508 BGE917508 BQA917508 BZW917508 CJS917508 CTO917508 DDK917508 DNG917508 DXC917508 EGY917508 EQU917508 FAQ917508 FKM917508 FUI917508 GEE917508 GOA917508 GXW917508 HHS917508 HRO917508 IBK917508 ILG917508 IVC917508 JEY917508 JOU917508 JYQ917508 KIM917508 KSI917508 LCE917508 LMA917508 LVW917508 MFS917508 MPO917508 MZK917508 NJG917508 NTC917508 OCY917508 OMU917508 OWQ917508 PGM917508 PQI917508 QAE917508 QKA917508 QTW917508 RDS917508 RNO917508 RXK917508 SHG917508 SRC917508 TAY917508 TKU917508 TUQ917508 UEM917508 UOI917508 UYE917508 VIA917508 VRW917508 WBS917508 WLO917508 WVK917508 E983044 IY983044 SU983044 ACQ983044 AMM983044 AWI983044 BGE983044 BQA983044 BZW983044 CJS983044 CTO983044 DDK983044 DNG983044 DXC983044 EGY983044 EQU983044 FAQ983044 FKM983044 FUI983044 GEE983044 GOA983044 GXW983044 HHS983044 HRO983044 IBK983044 ILG983044 IVC983044 JEY983044 JOU983044 JYQ983044 KIM983044 KSI983044 LCE983044 LMA983044 LVW983044 MFS983044 MPO983044 MZK983044 NJG983044 NTC983044 OCY983044 OMU983044 OWQ983044 PGM983044 PQI983044 QAE983044 QKA983044 QTW983044 RDS983044 RNO983044 RXK983044 SHG983044 SRC983044 TAY983044 TKU983044 TUQ983044 UEM983044 UOI983044 UYE983044 VIA983044 VRW983044 WBS983044 WLO983044 WVK983044 WBP983054 JB5 SX5 ACT5 AMP5 AWL5 BGH5 BQD5 BZZ5 CJV5 CTR5 DDN5 DNJ5 DXF5 EHB5 EQX5 FAT5 FKP5 FUL5 GEH5 GOD5 GXZ5 HHV5 HRR5 IBN5 ILJ5 IVF5 JFB5 JOX5 JYT5 KIP5 KSL5 LCH5 LMD5 LVZ5 MFV5 MPR5 MZN5 NJJ5 NTF5 ODB5 OMX5 OWT5 PGP5 PQL5 QAH5 QKD5 QTZ5 RDV5 RNR5 RXN5 SHJ5 SRF5 TBB5 TKX5 TUT5 UEP5 UOL5 UYH5 VID5 VRZ5 WBV5 WLR5 WVN5 H65540 JB65540 SX65540 ACT65540 AMP65540 AWL65540 BGH65540 BQD65540 BZZ65540 CJV65540 CTR65540 DDN65540 DNJ65540 DXF65540 EHB65540 EQX65540 FAT65540 FKP65540 FUL65540 GEH65540 GOD65540 GXZ65540 HHV65540 HRR65540 IBN65540 ILJ65540 IVF65540 JFB65540 JOX65540 JYT65540 KIP65540 KSL65540 LCH65540 LMD65540 LVZ65540 MFV65540 MPR65540 MZN65540 NJJ65540 NTF65540 ODB65540 OMX65540 OWT65540 PGP65540 PQL65540 QAH65540 QKD65540 QTZ65540 RDV65540 RNR65540 RXN65540 SHJ65540 SRF65540 TBB65540 TKX65540 TUT65540 UEP65540 UOL65540 UYH65540 VID65540 VRZ65540 WBV65540 WLR65540 WVN65540 H131076 JB131076 SX131076 ACT131076 AMP131076 AWL131076 BGH131076 BQD131076 BZZ131076 CJV131076 CTR131076 DDN131076 DNJ131076 DXF131076 EHB131076 EQX131076 FAT131076 FKP131076 FUL131076 GEH131076 GOD131076 GXZ131076 HHV131076 HRR131076 IBN131076 ILJ131076 IVF131076 JFB131076 JOX131076 JYT131076 KIP131076 KSL131076 LCH131076 LMD131076 LVZ131076 MFV131076 MPR131076 MZN131076 NJJ131076 NTF131076 ODB131076 OMX131076 OWT131076 PGP131076 PQL131076 QAH131076 QKD131076 QTZ131076 RDV131076 RNR131076 RXN131076 SHJ131076 SRF131076 TBB131076 TKX131076 TUT131076 UEP131076 UOL131076 UYH131076 VID131076 VRZ131076 WBV131076 WLR131076 WVN131076 H196612 JB196612 SX196612 ACT196612 AMP196612 AWL196612 BGH196612 BQD196612 BZZ196612 CJV196612 CTR196612 DDN196612 DNJ196612 DXF196612 EHB196612 EQX196612 FAT196612 FKP196612 FUL196612 GEH196612 GOD196612 GXZ196612 HHV196612 HRR196612 IBN196612 ILJ196612 IVF196612 JFB196612 JOX196612 JYT196612 KIP196612 KSL196612 LCH196612 LMD196612 LVZ196612 MFV196612 MPR196612 MZN196612 NJJ196612 NTF196612 ODB196612 OMX196612 OWT196612 PGP196612 PQL196612 QAH196612 QKD196612 QTZ196612 RDV196612 RNR196612 RXN196612 SHJ196612 SRF196612 TBB196612 TKX196612 TUT196612 UEP196612 UOL196612 UYH196612 VID196612 VRZ196612 WBV196612 WLR196612 WVN196612 H262148 JB262148 SX262148 ACT262148 AMP262148 AWL262148 BGH262148 BQD262148 BZZ262148 CJV262148 CTR262148 DDN262148 DNJ262148 DXF262148 EHB262148 EQX262148 FAT262148 FKP262148 FUL262148 GEH262148 GOD262148 GXZ262148 HHV262148 HRR262148 IBN262148 ILJ262148 IVF262148 JFB262148 JOX262148 JYT262148 KIP262148 KSL262148 LCH262148 LMD262148 LVZ262148 MFV262148 MPR262148 MZN262148 NJJ262148 NTF262148 ODB262148 OMX262148 OWT262148 PGP262148 PQL262148 QAH262148 QKD262148 QTZ262148 RDV262148 RNR262148 RXN262148 SHJ262148 SRF262148 TBB262148 TKX262148 TUT262148 UEP262148 UOL262148 UYH262148 VID262148 VRZ262148 WBV262148 WLR262148 WVN262148 H327684 JB327684 SX327684 ACT327684 AMP327684 AWL327684 BGH327684 BQD327684 BZZ327684 CJV327684 CTR327684 DDN327684 DNJ327684 DXF327684 EHB327684 EQX327684 FAT327684 FKP327684 FUL327684 GEH327684 GOD327684 GXZ327684 HHV327684 HRR327684 IBN327684 ILJ327684 IVF327684 JFB327684 JOX327684 JYT327684 KIP327684 KSL327684 LCH327684 LMD327684 LVZ327684 MFV327684 MPR327684 MZN327684 NJJ327684 NTF327684 ODB327684 OMX327684 OWT327684 PGP327684 PQL327684 QAH327684 QKD327684 QTZ327684 RDV327684 RNR327684 RXN327684 SHJ327684 SRF327684 TBB327684 TKX327684 TUT327684 UEP327684 UOL327684 UYH327684 VID327684 VRZ327684 WBV327684 WLR327684 WVN327684 H393220 JB393220 SX393220 ACT393220 AMP393220 AWL393220 BGH393220 BQD393220 BZZ393220 CJV393220 CTR393220 DDN393220 DNJ393220 DXF393220 EHB393220 EQX393220 FAT393220 FKP393220 FUL393220 GEH393220 GOD393220 GXZ393220 HHV393220 HRR393220 IBN393220 ILJ393220 IVF393220 JFB393220 JOX393220 JYT393220 KIP393220 KSL393220 LCH393220 LMD393220 LVZ393220 MFV393220 MPR393220 MZN393220 NJJ393220 NTF393220 ODB393220 OMX393220 OWT393220 PGP393220 PQL393220 QAH393220 QKD393220 QTZ393220 RDV393220 RNR393220 RXN393220 SHJ393220 SRF393220 TBB393220 TKX393220 TUT393220 UEP393220 UOL393220 UYH393220 VID393220 VRZ393220 WBV393220 WLR393220 WVN393220 H458756 JB458756 SX458756 ACT458756 AMP458756 AWL458756 BGH458756 BQD458756 BZZ458756 CJV458756 CTR458756 DDN458756 DNJ458756 DXF458756 EHB458756 EQX458756 FAT458756 FKP458756 FUL458756 GEH458756 GOD458756 GXZ458756 HHV458756 HRR458756 IBN458756 ILJ458756 IVF458756 JFB458756 JOX458756 JYT458756 KIP458756 KSL458756 LCH458756 LMD458756 LVZ458756 MFV458756 MPR458756 MZN458756 NJJ458756 NTF458756 ODB458756 OMX458756 OWT458756 PGP458756 PQL458756 QAH458756 QKD458756 QTZ458756 RDV458756 RNR458756 RXN458756 SHJ458756 SRF458756 TBB458756 TKX458756 TUT458756 UEP458756 UOL458756 UYH458756 VID458756 VRZ458756 WBV458756 WLR458756 WVN458756 H524292 JB524292 SX524292 ACT524292 AMP524292 AWL524292 BGH524292 BQD524292 BZZ524292 CJV524292 CTR524292 DDN524292 DNJ524292 DXF524292 EHB524292 EQX524292 FAT524292 FKP524292 FUL524292 GEH524292 GOD524292 GXZ524292 HHV524292 HRR524292 IBN524292 ILJ524292 IVF524292 JFB524292 JOX524292 JYT524292 KIP524292 KSL524292 LCH524292 LMD524292 LVZ524292 MFV524292 MPR524292 MZN524292 NJJ524292 NTF524292 ODB524292 OMX524292 OWT524292 PGP524292 PQL524292 QAH524292 QKD524292 QTZ524292 RDV524292 RNR524292 RXN524292 SHJ524292 SRF524292 TBB524292 TKX524292 TUT524292 UEP524292 UOL524292 UYH524292 VID524292 VRZ524292 WBV524292 WLR524292 WVN524292 H589828 JB589828 SX589828 ACT589828 AMP589828 AWL589828 BGH589828 BQD589828 BZZ589828 CJV589828 CTR589828 DDN589828 DNJ589828 DXF589828 EHB589828 EQX589828 FAT589828 FKP589828 FUL589828 GEH589828 GOD589828 GXZ589828 HHV589828 HRR589828 IBN589828 ILJ589828 IVF589828 JFB589828 JOX589828 JYT589828 KIP589828 KSL589828 LCH589828 LMD589828 LVZ589828 MFV589828 MPR589828 MZN589828 NJJ589828 NTF589828 ODB589828 OMX589828 OWT589828 PGP589828 PQL589828 QAH589828 QKD589828 QTZ589828 RDV589828 RNR589828 RXN589828 SHJ589828 SRF589828 TBB589828 TKX589828 TUT589828 UEP589828 UOL589828 UYH589828 VID589828 VRZ589828 WBV589828 WLR589828 WVN589828 H655364 JB655364 SX655364 ACT655364 AMP655364 AWL655364 BGH655364 BQD655364 BZZ655364 CJV655364 CTR655364 DDN655364 DNJ655364 DXF655364 EHB655364 EQX655364 FAT655364 FKP655364 FUL655364 GEH655364 GOD655364 GXZ655364 HHV655364 HRR655364 IBN655364 ILJ655364 IVF655364 JFB655364 JOX655364 JYT655364 KIP655364 KSL655364 LCH655364 LMD655364 LVZ655364 MFV655364 MPR655364 MZN655364 NJJ655364 NTF655364 ODB655364 OMX655364 OWT655364 PGP655364 PQL655364 QAH655364 QKD655364 QTZ655364 RDV655364 RNR655364 RXN655364 SHJ655364 SRF655364 TBB655364 TKX655364 TUT655364 UEP655364 UOL655364 UYH655364 VID655364 VRZ655364 WBV655364 WLR655364 WVN655364 H720900 JB720900 SX720900 ACT720900 AMP720900 AWL720900 BGH720900 BQD720900 BZZ720900 CJV720900 CTR720900 DDN720900 DNJ720900 DXF720900 EHB720900 EQX720900 FAT720900 FKP720900 FUL720900 GEH720900 GOD720900 GXZ720900 HHV720900 HRR720900 IBN720900 ILJ720900 IVF720900 JFB720900 JOX720900 JYT720900 KIP720900 KSL720900 LCH720900 LMD720900 LVZ720900 MFV720900 MPR720900 MZN720900 NJJ720900 NTF720900 ODB720900 OMX720900 OWT720900 PGP720900 PQL720900 QAH720900 QKD720900 QTZ720900 RDV720900 RNR720900 RXN720900 SHJ720900 SRF720900 TBB720900 TKX720900 TUT720900 UEP720900 UOL720900 UYH720900 VID720900 VRZ720900 WBV720900 WLR720900 WVN720900 H786436 JB786436 SX786436 ACT786436 AMP786436 AWL786436 BGH786436 BQD786436 BZZ786436 CJV786436 CTR786436 DDN786436 DNJ786436 DXF786436 EHB786436 EQX786436 FAT786436 FKP786436 FUL786436 GEH786436 GOD786436 GXZ786436 HHV786436 HRR786436 IBN786436 ILJ786436 IVF786436 JFB786436 JOX786436 JYT786436 KIP786436 KSL786436 LCH786436 LMD786436 LVZ786436 MFV786436 MPR786436 MZN786436 NJJ786436 NTF786436 ODB786436 OMX786436 OWT786436 PGP786436 PQL786436 QAH786436 QKD786436 QTZ786436 RDV786436 RNR786436 RXN786436 SHJ786436 SRF786436 TBB786436 TKX786436 TUT786436 UEP786436 UOL786436 UYH786436 VID786436 VRZ786436 WBV786436 WLR786436 WVN786436 H851972 JB851972 SX851972 ACT851972 AMP851972 AWL851972 BGH851972 BQD851972 BZZ851972 CJV851972 CTR851972 DDN851972 DNJ851972 DXF851972 EHB851972 EQX851972 FAT851972 FKP851972 FUL851972 GEH851972 GOD851972 GXZ851972 HHV851972 HRR851972 IBN851972 ILJ851972 IVF851972 JFB851972 JOX851972 JYT851972 KIP851972 KSL851972 LCH851972 LMD851972 LVZ851972 MFV851972 MPR851972 MZN851972 NJJ851972 NTF851972 ODB851972 OMX851972 OWT851972 PGP851972 PQL851972 QAH851972 QKD851972 QTZ851972 RDV851972 RNR851972 RXN851972 SHJ851972 SRF851972 TBB851972 TKX851972 TUT851972 UEP851972 UOL851972 UYH851972 VID851972 VRZ851972 WBV851972 WLR851972 WVN851972 H917508 JB917508 SX917508 ACT917508 AMP917508 AWL917508 BGH917508 BQD917508 BZZ917508 CJV917508 CTR917508 DDN917508 DNJ917508 DXF917508 EHB917508 EQX917508 FAT917508 FKP917508 FUL917508 GEH917508 GOD917508 GXZ917508 HHV917508 HRR917508 IBN917508 ILJ917508 IVF917508 JFB917508 JOX917508 JYT917508 KIP917508 KSL917508 LCH917508 LMD917508 LVZ917508 MFV917508 MPR917508 MZN917508 NJJ917508 NTF917508 ODB917508 OMX917508 OWT917508 PGP917508 PQL917508 QAH917508 QKD917508 QTZ917508 RDV917508 RNR917508 RXN917508 SHJ917508 SRF917508 TBB917508 TKX917508 TUT917508 UEP917508 UOL917508 UYH917508 VID917508 VRZ917508 WBV917508 WLR917508 WVN917508 H983044 JB983044 SX983044 ACT983044 AMP983044 AWL983044 BGH983044 BQD983044 BZZ983044 CJV983044 CTR983044 DDN983044 DNJ983044 DXF983044 EHB983044 EQX983044 FAT983044 FKP983044 FUL983044 GEH983044 GOD983044 GXZ983044 HHV983044 HRR983044 IBN983044 ILJ983044 IVF983044 JFB983044 JOX983044 JYT983044 KIP983044 KSL983044 LCH983044 LMD983044 LVZ983044 MFV983044 MPR983044 MZN983044 NJJ983044 NTF983044 ODB983044 OMX983044 OWT983044 PGP983044 PQL983044 QAH983044 QKD983044 QTZ983044 RDV983044 RNR983044 RXN983044 SHJ983044 SRF983044 TBB983044 TKX983044 TUT983044 UEP983044 UOL983044 UYH983044 VID983044 VRZ983044 WBV983044 WLR983044 WVN983044 VRT983054 JE5 TA5 ACW5 AMS5 AWO5 BGK5 BQG5 CAC5 CJY5 CTU5 DDQ5 DNM5 DXI5 EHE5 ERA5 FAW5 FKS5 FUO5 GEK5 GOG5 GYC5 HHY5 HRU5 IBQ5 ILM5 IVI5 JFE5 JPA5 JYW5 KIS5 KSO5 LCK5 LMG5 LWC5 MFY5 MPU5 MZQ5 NJM5 NTI5 ODE5 ONA5 OWW5 PGS5 PQO5 QAK5 QKG5 QUC5 RDY5 RNU5 RXQ5 SHM5 SRI5 TBE5 TLA5 TUW5 UES5 UOO5 UYK5 VIG5 VSC5 WBY5 WLU5 WVQ5 K65540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K131076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K196612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K262148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K327684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K393220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K458756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K524292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K589828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K655364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K720900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K786436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K851972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K917508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K983044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VHX983054 JH5 TD5 ACZ5 AMV5 AWR5 BGN5 BQJ5 CAF5 CKB5 CTX5 DDT5 DNP5 DXL5 EHH5 ERD5 FAZ5 FKV5 FUR5 GEN5 GOJ5 GYF5 HIB5 HRX5 IBT5 ILP5 IVL5 JFH5 JPD5 JYZ5 KIV5 KSR5 LCN5 LMJ5 LWF5 MGB5 MPX5 MZT5 NJP5 NTL5 ODH5 OND5 OWZ5 PGV5 PQR5 QAN5 QKJ5 QUF5 REB5 RNX5 RXT5 SHP5 SRL5 TBH5 TLD5 TUZ5 UEV5 UOR5 UYN5 VIJ5 VSF5 WCB5 WLX5 WVT5 N65540 JH65540 TD65540 ACZ65540 AMV65540 AWR65540 BGN65540 BQJ65540 CAF65540 CKB65540 CTX65540 DDT65540 DNP65540 DXL65540 EHH65540 ERD65540 FAZ65540 FKV65540 FUR65540 GEN65540 GOJ65540 GYF65540 HIB65540 HRX65540 IBT65540 ILP65540 IVL65540 JFH65540 JPD65540 JYZ65540 KIV65540 KSR65540 LCN65540 LMJ65540 LWF65540 MGB65540 MPX65540 MZT65540 NJP65540 NTL65540 ODH65540 OND65540 OWZ65540 PGV65540 PQR65540 QAN65540 QKJ65540 QUF65540 REB65540 RNX65540 RXT65540 SHP65540 SRL65540 TBH65540 TLD65540 TUZ65540 UEV65540 UOR65540 UYN65540 VIJ65540 VSF65540 WCB65540 WLX65540 WVT65540 N131076 JH131076 TD131076 ACZ131076 AMV131076 AWR131076 BGN131076 BQJ131076 CAF131076 CKB131076 CTX131076 DDT131076 DNP131076 DXL131076 EHH131076 ERD131076 FAZ131076 FKV131076 FUR131076 GEN131076 GOJ131076 GYF131076 HIB131076 HRX131076 IBT131076 ILP131076 IVL131076 JFH131076 JPD131076 JYZ131076 KIV131076 KSR131076 LCN131076 LMJ131076 LWF131076 MGB131076 MPX131076 MZT131076 NJP131076 NTL131076 ODH131076 OND131076 OWZ131076 PGV131076 PQR131076 QAN131076 QKJ131076 QUF131076 REB131076 RNX131076 RXT131076 SHP131076 SRL131076 TBH131076 TLD131076 TUZ131076 UEV131076 UOR131076 UYN131076 VIJ131076 VSF131076 WCB131076 WLX131076 WVT131076 N196612 JH196612 TD196612 ACZ196612 AMV196612 AWR196612 BGN196612 BQJ196612 CAF196612 CKB196612 CTX196612 DDT196612 DNP196612 DXL196612 EHH196612 ERD196612 FAZ196612 FKV196612 FUR196612 GEN196612 GOJ196612 GYF196612 HIB196612 HRX196612 IBT196612 ILP196612 IVL196612 JFH196612 JPD196612 JYZ196612 KIV196612 KSR196612 LCN196612 LMJ196612 LWF196612 MGB196612 MPX196612 MZT196612 NJP196612 NTL196612 ODH196612 OND196612 OWZ196612 PGV196612 PQR196612 QAN196612 QKJ196612 QUF196612 REB196612 RNX196612 RXT196612 SHP196612 SRL196612 TBH196612 TLD196612 TUZ196612 UEV196612 UOR196612 UYN196612 VIJ196612 VSF196612 WCB196612 WLX196612 WVT196612 N262148 JH262148 TD262148 ACZ262148 AMV262148 AWR262148 BGN262148 BQJ262148 CAF262148 CKB262148 CTX262148 DDT262148 DNP262148 DXL262148 EHH262148 ERD262148 FAZ262148 FKV262148 FUR262148 GEN262148 GOJ262148 GYF262148 HIB262148 HRX262148 IBT262148 ILP262148 IVL262148 JFH262148 JPD262148 JYZ262148 KIV262148 KSR262148 LCN262148 LMJ262148 LWF262148 MGB262148 MPX262148 MZT262148 NJP262148 NTL262148 ODH262148 OND262148 OWZ262148 PGV262148 PQR262148 QAN262148 QKJ262148 QUF262148 REB262148 RNX262148 RXT262148 SHP262148 SRL262148 TBH262148 TLD262148 TUZ262148 UEV262148 UOR262148 UYN262148 VIJ262148 VSF262148 WCB262148 WLX262148 WVT262148 N327684 JH327684 TD327684 ACZ327684 AMV327684 AWR327684 BGN327684 BQJ327684 CAF327684 CKB327684 CTX327684 DDT327684 DNP327684 DXL327684 EHH327684 ERD327684 FAZ327684 FKV327684 FUR327684 GEN327684 GOJ327684 GYF327684 HIB327684 HRX327684 IBT327684 ILP327684 IVL327684 JFH327684 JPD327684 JYZ327684 KIV327684 KSR327684 LCN327684 LMJ327684 LWF327684 MGB327684 MPX327684 MZT327684 NJP327684 NTL327684 ODH327684 OND327684 OWZ327684 PGV327684 PQR327684 QAN327684 QKJ327684 QUF327684 REB327684 RNX327684 RXT327684 SHP327684 SRL327684 TBH327684 TLD327684 TUZ327684 UEV327684 UOR327684 UYN327684 VIJ327684 VSF327684 WCB327684 WLX327684 WVT327684 N393220 JH393220 TD393220 ACZ393220 AMV393220 AWR393220 BGN393220 BQJ393220 CAF393220 CKB393220 CTX393220 DDT393220 DNP393220 DXL393220 EHH393220 ERD393220 FAZ393220 FKV393220 FUR393220 GEN393220 GOJ393220 GYF393220 HIB393220 HRX393220 IBT393220 ILP393220 IVL393220 JFH393220 JPD393220 JYZ393220 KIV393220 KSR393220 LCN393220 LMJ393220 LWF393220 MGB393220 MPX393220 MZT393220 NJP393220 NTL393220 ODH393220 OND393220 OWZ393220 PGV393220 PQR393220 QAN393220 QKJ393220 QUF393220 REB393220 RNX393220 RXT393220 SHP393220 SRL393220 TBH393220 TLD393220 TUZ393220 UEV393220 UOR393220 UYN393220 VIJ393220 VSF393220 WCB393220 WLX393220 WVT393220 N458756 JH458756 TD458756 ACZ458756 AMV458756 AWR458756 BGN458756 BQJ458756 CAF458756 CKB458756 CTX458756 DDT458756 DNP458756 DXL458756 EHH458756 ERD458756 FAZ458756 FKV458756 FUR458756 GEN458756 GOJ458756 GYF458756 HIB458756 HRX458756 IBT458756 ILP458756 IVL458756 JFH458756 JPD458756 JYZ458756 KIV458756 KSR458756 LCN458756 LMJ458756 LWF458756 MGB458756 MPX458756 MZT458756 NJP458756 NTL458756 ODH458756 OND458756 OWZ458756 PGV458756 PQR458756 QAN458756 QKJ458756 QUF458756 REB458756 RNX458756 RXT458756 SHP458756 SRL458756 TBH458756 TLD458756 TUZ458756 UEV458756 UOR458756 UYN458756 VIJ458756 VSF458756 WCB458756 WLX458756 WVT458756 N524292 JH524292 TD524292 ACZ524292 AMV524292 AWR524292 BGN524292 BQJ524292 CAF524292 CKB524292 CTX524292 DDT524292 DNP524292 DXL524292 EHH524292 ERD524292 FAZ524292 FKV524292 FUR524292 GEN524292 GOJ524292 GYF524292 HIB524292 HRX524292 IBT524292 ILP524292 IVL524292 JFH524292 JPD524292 JYZ524292 KIV524292 KSR524292 LCN524292 LMJ524292 LWF524292 MGB524292 MPX524292 MZT524292 NJP524292 NTL524292 ODH524292 OND524292 OWZ524292 PGV524292 PQR524292 QAN524292 QKJ524292 QUF524292 REB524292 RNX524292 RXT524292 SHP524292 SRL524292 TBH524292 TLD524292 TUZ524292 UEV524292 UOR524292 UYN524292 VIJ524292 VSF524292 WCB524292 WLX524292 WVT524292 N589828 JH589828 TD589828 ACZ589828 AMV589828 AWR589828 BGN589828 BQJ589828 CAF589828 CKB589828 CTX589828 DDT589828 DNP589828 DXL589828 EHH589828 ERD589828 FAZ589828 FKV589828 FUR589828 GEN589828 GOJ589828 GYF589828 HIB589828 HRX589828 IBT589828 ILP589828 IVL589828 JFH589828 JPD589828 JYZ589828 KIV589828 KSR589828 LCN589828 LMJ589828 LWF589828 MGB589828 MPX589828 MZT589828 NJP589828 NTL589828 ODH589828 OND589828 OWZ589828 PGV589828 PQR589828 QAN589828 QKJ589828 QUF589828 REB589828 RNX589828 RXT589828 SHP589828 SRL589828 TBH589828 TLD589828 TUZ589828 UEV589828 UOR589828 UYN589828 VIJ589828 VSF589828 WCB589828 WLX589828 WVT589828 N655364 JH655364 TD655364 ACZ655364 AMV655364 AWR655364 BGN655364 BQJ655364 CAF655364 CKB655364 CTX655364 DDT655364 DNP655364 DXL655364 EHH655364 ERD655364 FAZ655364 FKV655364 FUR655364 GEN655364 GOJ655364 GYF655364 HIB655364 HRX655364 IBT655364 ILP655364 IVL655364 JFH655364 JPD655364 JYZ655364 KIV655364 KSR655364 LCN655364 LMJ655364 LWF655364 MGB655364 MPX655364 MZT655364 NJP655364 NTL655364 ODH655364 OND655364 OWZ655364 PGV655364 PQR655364 QAN655364 QKJ655364 QUF655364 REB655364 RNX655364 RXT655364 SHP655364 SRL655364 TBH655364 TLD655364 TUZ655364 UEV655364 UOR655364 UYN655364 VIJ655364 VSF655364 WCB655364 WLX655364 WVT655364 N720900 JH720900 TD720900 ACZ720900 AMV720900 AWR720900 BGN720900 BQJ720900 CAF720900 CKB720900 CTX720900 DDT720900 DNP720900 DXL720900 EHH720900 ERD720900 FAZ720900 FKV720900 FUR720900 GEN720900 GOJ720900 GYF720900 HIB720900 HRX720900 IBT720900 ILP720900 IVL720900 JFH720900 JPD720900 JYZ720900 KIV720900 KSR720900 LCN720900 LMJ720900 LWF720900 MGB720900 MPX720900 MZT720900 NJP720900 NTL720900 ODH720900 OND720900 OWZ720900 PGV720900 PQR720900 QAN720900 QKJ720900 QUF720900 REB720900 RNX720900 RXT720900 SHP720900 SRL720900 TBH720900 TLD720900 TUZ720900 UEV720900 UOR720900 UYN720900 VIJ720900 VSF720900 WCB720900 WLX720900 WVT720900 N786436 JH786436 TD786436 ACZ786436 AMV786436 AWR786436 BGN786436 BQJ786436 CAF786436 CKB786436 CTX786436 DDT786436 DNP786436 DXL786436 EHH786436 ERD786436 FAZ786436 FKV786436 FUR786436 GEN786436 GOJ786436 GYF786436 HIB786436 HRX786436 IBT786436 ILP786436 IVL786436 JFH786436 JPD786436 JYZ786436 KIV786436 KSR786436 LCN786436 LMJ786436 LWF786436 MGB786436 MPX786436 MZT786436 NJP786436 NTL786436 ODH786436 OND786436 OWZ786436 PGV786436 PQR786436 QAN786436 QKJ786436 QUF786436 REB786436 RNX786436 RXT786436 SHP786436 SRL786436 TBH786436 TLD786436 TUZ786436 UEV786436 UOR786436 UYN786436 VIJ786436 VSF786436 WCB786436 WLX786436 WVT786436 N851972 JH851972 TD851972 ACZ851972 AMV851972 AWR851972 BGN851972 BQJ851972 CAF851972 CKB851972 CTX851972 DDT851972 DNP851972 DXL851972 EHH851972 ERD851972 FAZ851972 FKV851972 FUR851972 GEN851972 GOJ851972 GYF851972 HIB851972 HRX851972 IBT851972 ILP851972 IVL851972 JFH851972 JPD851972 JYZ851972 KIV851972 KSR851972 LCN851972 LMJ851972 LWF851972 MGB851972 MPX851972 MZT851972 NJP851972 NTL851972 ODH851972 OND851972 OWZ851972 PGV851972 PQR851972 QAN851972 QKJ851972 QUF851972 REB851972 RNX851972 RXT851972 SHP851972 SRL851972 TBH851972 TLD851972 TUZ851972 UEV851972 UOR851972 UYN851972 VIJ851972 VSF851972 WCB851972 WLX851972 WVT851972 N917508 JH917508 TD917508 ACZ917508 AMV917508 AWR917508 BGN917508 BQJ917508 CAF917508 CKB917508 CTX917508 DDT917508 DNP917508 DXL917508 EHH917508 ERD917508 FAZ917508 FKV917508 FUR917508 GEN917508 GOJ917508 GYF917508 HIB917508 HRX917508 IBT917508 ILP917508 IVL917508 JFH917508 JPD917508 JYZ917508 KIV917508 KSR917508 LCN917508 LMJ917508 LWF917508 MGB917508 MPX917508 MZT917508 NJP917508 NTL917508 ODH917508 OND917508 OWZ917508 PGV917508 PQR917508 QAN917508 QKJ917508 QUF917508 REB917508 RNX917508 RXT917508 SHP917508 SRL917508 TBH917508 TLD917508 TUZ917508 UEV917508 UOR917508 UYN917508 VIJ917508 VSF917508 WCB917508 WLX917508 WVT917508 N983044 JH983044 TD983044 ACZ983044 AMV983044 AWR983044 BGN983044 BQJ983044 CAF983044 CKB983044 CTX983044 DDT983044 DNP983044 DXL983044 EHH983044 ERD983044 FAZ983044 FKV983044 FUR983044 GEN983044 GOJ983044 GYF983044 HIB983044 HRX983044 IBT983044 ILP983044 IVL983044 JFH983044 JPD983044 JYZ983044 KIV983044 KSR983044 LCN983044 LMJ983044 LWF983044 MGB983044 MPX983044 MZT983044 NJP983044 NTL983044 ODH983044 OND983044 OWZ983044 PGV983044 PQR983044 QAN983044 QKJ983044 QUF983044 REB983044 RNX983044 RXT983044 SHP983044 SRL983044 TBH983044 TLD983044 TUZ983044 UEV983044 UOR983044 UYN983044 VIJ983044 VSF983044 WCB983044 WLX983044 WVT983044 TUN983054 IV10 SR10 ACN10 AMJ10 AWF10 BGB10 BPX10 BZT10 CJP10 CTL10 DDH10 DND10 DWZ10 EGV10 EQR10 FAN10 FKJ10 FUF10 GEB10 GNX10 GXT10 HHP10 HRL10 IBH10 ILD10 IUZ10 JEV10 JOR10 JYN10 KIJ10 KSF10 LCB10 LLX10 LVT10 MFP10 MPL10 MZH10 NJD10 NSZ10 OCV10 OMR10 OWN10 PGJ10 PQF10 QAB10 QJX10 QTT10 RDP10 RNL10 RXH10 SHD10 SQZ10 TAV10 TKR10 TUN10 UEJ10 UOF10 UYB10 VHX10 VRT10 WBP10 WLL10 WVH10 B65545 IV65545 SR65545 ACN65545 AMJ65545 AWF65545 BGB65545 BPX65545 BZT65545 CJP65545 CTL65545 DDH65545 DND65545 DWZ65545 EGV65545 EQR65545 FAN65545 FKJ65545 FUF65545 GEB65545 GNX65545 GXT65545 HHP65545 HRL65545 IBH65545 ILD65545 IUZ65545 JEV65545 JOR65545 JYN65545 KIJ65545 KSF65545 LCB65545 LLX65545 LVT65545 MFP65545 MPL65545 MZH65545 NJD65545 NSZ65545 OCV65545 OMR65545 OWN65545 PGJ65545 PQF65545 QAB65545 QJX65545 QTT65545 RDP65545 RNL65545 RXH65545 SHD65545 SQZ65545 TAV65545 TKR65545 TUN65545 UEJ65545 UOF65545 UYB65545 VHX65545 VRT65545 WBP65545 WLL65545 WVH65545 B131081 IV131081 SR131081 ACN131081 AMJ131081 AWF131081 BGB131081 BPX131081 BZT131081 CJP131081 CTL131081 DDH131081 DND131081 DWZ131081 EGV131081 EQR131081 FAN131081 FKJ131081 FUF131081 GEB131081 GNX131081 GXT131081 HHP131081 HRL131081 IBH131081 ILD131081 IUZ131081 JEV131081 JOR131081 JYN131081 KIJ131081 KSF131081 LCB131081 LLX131081 LVT131081 MFP131081 MPL131081 MZH131081 NJD131081 NSZ131081 OCV131081 OMR131081 OWN131081 PGJ131081 PQF131081 QAB131081 QJX131081 QTT131081 RDP131081 RNL131081 RXH131081 SHD131081 SQZ131081 TAV131081 TKR131081 TUN131081 UEJ131081 UOF131081 UYB131081 VHX131081 VRT131081 WBP131081 WLL131081 WVH131081 B196617 IV196617 SR196617 ACN196617 AMJ196617 AWF196617 BGB196617 BPX196617 BZT196617 CJP196617 CTL196617 DDH196617 DND196617 DWZ196617 EGV196617 EQR196617 FAN196617 FKJ196617 FUF196617 GEB196617 GNX196617 GXT196617 HHP196617 HRL196617 IBH196617 ILD196617 IUZ196617 JEV196617 JOR196617 JYN196617 KIJ196617 KSF196617 LCB196617 LLX196617 LVT196617 MFP196617 MPL196617 MZH196617 NJD196617 NSZ196617 OCV196617 OMR196617 OWN196617 PGJ196617 PQF196617 QAB196617 QJX196617 QTT196617 RDP196617 RNL196617 RXH196617 SHD196617 SQZ196617 TAV196617 TKR196617 TUN196617 UEJ196617 UOF196617 UYB196617 VHX196617 VRT196617 WBP196617 WLL196617 WVH196617 B262153 IV262153 SR262153 ACN262153 AMJ262153 AWF262153 BGB262153 BPX262153 BZT262153 CJP262153 CTL262153 DDH262153 DND262153 DWZ262153 EGV262153 EQR262153 FAN262153 FKJ262153 FUF262153 GEB262153 GNX262153 GXT262153 HHP262153 HRL262153 IBH262153 ILD262153 IUZ262153 JEV262153 JOR262153 JYN262153 KIJ262153 KSF262153 LCB262153 LLX262153 LVT262153 MFP262153 MPL262153 MZH262153 NJD262153 NSZ262153 OCV262153 OMR262153 OWN262153 PGJ262153 PQF262153 QAB262153 QJX262153 QTT262153 RDP262153 RNL262153 RXH262153 SHD262153 SQZ262153 TAV262153 TKR262153 TUN262153 UEJ262153 UOF262153 UYB262153 VHX262153 VRT262153 WBP262153 WLL262153 WVH262153 B327689 IV327689 SR327689 ACN327689 AMJ327689 AWF327689 BGB327689 BPX327689 BZT327689 CJP327689 CTL327689 DDH327689 DND327689 DWZ327689 EGV327689 EQR327689 FAN327689 FKJ327689 FUF327689 GEB327689 GNX327689 GXT327689 HHP327689 HRL327689 IBH327689 ILD327689 IUZ327689 JEV327689 JOR327689 JYN327689 KIJ327689 KSF327689 LCB327689 LLX327689 LVT327689 MFP327689 MPL327689 MZH327689 NJD327689 NSZ327689 OCV327689 OMR327689 OWN327689 PGJ327689 PQF327689 QAB327689 QJX327689 QTT327689 RDP327689 RNL327689 RXH327689 SHD327689 SQZ327689 TAV327689 TKR327689 TUN327689 UEJ327689 UOF327689 UYB327689 VHX327689 VRT327689 WBP327689 WLL327689 WVH327689 B393225 IV393225 SR393225 ACN393225 AMJ393225 AWF393225 BGB393225 BPX393225 BZT393225 CJP393225 CTL393225 DDH393225 DND393225 DWZ393225 EGV393225 EQR393225 FAN393225 FKJ393225 FUF393225 GEB393225 GNX393225 GXT393225 HHP393225 HRL393225 IBH393225 ILD393225 IUZ393225 JEV393225 JOR393225 JYN393225 KIJ393225 KSF393225 LCB393225 LLX393225 LVT393225 MFP393225 MPL393225 MZH393225 NJD393225 NSZ393225 OCV393225 OMR393225 OWN393225 PGJ393225 PQF393225 QAB393225 QJX393225 QTT393225 RDP393225 RNL393225 RXH393225 SHD393225 SQZ393225 TAV393225 TKR393225 TUN393225 UEJ393225 UOF393225 UYB393225 VHX393225 VRT393225 WBP393225 WLL393225 WVH393225 B458761 IV458761 SR458761 ACN458761 AMJ458761 AWF458761 BGB458761 BPX458761 BZT458761 CJP458761 CTL458761 DDH458761 DND458761 DWZ458761 EGV458761 EQR458761 FAN458761 FKJ458761 FUF458761 GEB458761 GNX458761 GXT458761 HHP458761 HRL458761 IBH458761 ILD458761 IUZ458761 JEV458761 JOR458761 JYN458761 KIJ458761 KSF458761 LCB458761 LLX458761 LVT458761 MFP458761 MPL458761 MZH458761 NJD458761 NSZ458761 OCV458761 OMR458761 OWN458761 PGJ458761 PQF458761 QAB458761 QJX458761 QTT458761 RDP458761 RNL458761 RXH458761 SHD458761 SQZ458761 TAV458761 TKR458761 TUN458761 UEJ458761 UOF458761 UYB458761 VHX458761 VRT458761 WBP458761 WLL458761 WVH458761 B524297 IV524297 SR524297 ACN524297 AMJ524297 AWF524297 BGB524297 BPX524297 BZT524297 CJP524297 CTL524297 DDH524297 DND524297 DWZ524297 EGV524297 EQR524297 FAN524297 FKJ524297 FUF524297 GEB524297 GNX524297 GXT524297 HHP524297 HRL524297 IBH524297 ILD524297 IUZ524297 JEV524297 JOR524297 JYN524297 KIJ524297 KSF524297 LCB524297 LLX524297 LVT524297 MFP524297 MPL524297 MZH524297 NJD524297 NSZ524297 OCV524297 OMR524297 OWN524297 PGJ524297 PQF524297 QAB524297 QJX524297 QTT524297 RDP524297 RNL524297 RXH524297 SHD524297 SQZ524297 TAV524297 TKR524297 TUN524297 UEJ524297 UOF524297 UYB524297 VHX524297 VRT524297 WBP524297 WLL524297 WVH524297 B589833 IV589833 SR589833 ACN589833 AMJ589833 AWF589833 BGB589833 BPX589833 BZT589833 CJP589833 CTL589833 DDH589833 DND589833 DWZ589833 EGV589833 EQR589833 FAN589833 FKJ589833 FUF589833 GEB589833 GNX589833 GXT589833 HHP589833 HRL589833 IBH589833 ILD589833 IUZ589833 JEV589833 JOR589833 JYN589833 KIJ589833 KSF589833 LCB589833 LLX589833 LVT589833 MFP589833 MPL589833 MZH589833 NJD589833 NSZ589833 OCV589833 OMR589833 OWN589833 PGJ589833 PQF589833 QAB589833 QJX589833 QTT589833 RDP589833 RNL589833 RXH589833 SHD589833 SQZ589833 TAV589833 TKR589833 TUN589833 UEJ589833 UOF589833 UYB589833 VHX589833 VRT589833 WBP589833 WLL589833 WVH589833 B655369 IV655369 SR655369 ACN655369 AMJ655369 AWF655369 BGB655369 BPX655369 BZT655369 CJP655369 CTL655369 DDH655369 DND655369 DWZ655369 EGV655369 EQR655369 FAN655369 FKJ655369 FUF655369 GEB655369 GNX655369 GXT655369 HHP655369 HRL655369 IBH655369 ILD655369 IUZ655369 JEV655369 JOR655369 JYN655369 KIJ655369 KSF655369 LCB655369 LLX655369 LVT655369 MFP655369 MPL655369 MZH655369 NJD655369 NSZ655369 OCV655369 OMR655369 OWN655369 PGJ655369 PQF655369 QAB655369 QJX655369 QTT655369 RDP655369 RNL655369 RXH655369 SHD655369 SQZ655369 TAV655369 TKR655369 TUN655369 UEJ655369 UOF655369 UYB655369 VHX655369 VRT655369 WBP655369 WLL655369 WVH655369 B720905 IV720905 SR720905 ACN720905 AMJ720905 AWF720905 BGB720905 BPX720905 BZT720905 CJP720905 CTL720905 DDH720905 DND720905 DWZ720905 EGV720905 EQR720905 FAN720905 FKJ720905 FUF720905 GEB720905 GNX720905 GXT720905 HHP720905 HRL720905 IBH720905 ILD720905 IUZ720905 JEV720905 JOR720905 JYN720905 KIJ720905 KSF720905 LCB720905 LLX720905 LVT720905 MFP720905 MPL720905 MZH720905 NJD720905 NSZ720905 OCV720905 OMR720905 OWN720905 PGJ720905 PQF720905 QAB720905 QJX720905 QTT720905 RDP720905 RNL720905 RXH720905 SHD720905 SQZ720905 TAV720905 TKR720905 TUN720905 UEJ720905 UOF720905 UYB720905 VHX720905 VRT720905 WBP720905 WLL720905 WVH720905 B786441 IV786441 SR786441 ACN786441 AMJ786441 AWF786441 BGB786441 BPX786441 BZT786441 CJP786441 CTL786441 DDH786441 DND786441 DWZ786441 EGV786441 EQR786441 FAN786441 FKJ786441 FUF786441 GEB786441 GNX786441 GXT786441 HHP786441 HRL786441 IBH786441 ILD786441 IUZ786441 JEV786441 JOR786441 JYN786441 KIJ786441 KSF786441 LCB786441 LLX786441 LVT786441 MFP786441 MPL786441 MZH786441 NJD786441 NSZ786441 OCV786441 OMR786441 OWN786441 PGJ786441 PQF786441 QAB786441 QJX786441 QTT786441 RDP786441 RNL786441 RXH786441 SHD786441 SQZ786441 TAV786441 TKR786441 TUN786441 UEJ786441 UOF786441 UYB786441 VHX786441 VRT786441 WBP786441 WLL786441 WVH786441 B851977 IV851977 SR851977 ACN851977 AMJ851977 AWF851977 BGB851977 BPX851977 BZT851977 CJP851977 CTL851977 DDH851977 DND851977 DWZ851977 EGV851977 EQR851977 FAN851977 FKJ851977 FUF851977 GEB851977 GNX851977 GXT851977 HHP851977 HRL851977 IBH851977 ILD851977 IUZ851977 JEV851977 JOR851977 JYN851977 KIJ851977 KSF851977 LCB851977 LLX851977 LVT851977 MFP851977 MPL851977 MZH851977 NJD851977 NSZ851977 OCV851977 OMR851977 OWN851977 PGJ851977 PQF851977 QAB851977 QJX851977 QTT851977 RDP851977 RNL851977 RXH851977 SHD851977 SQZ851977 TAV851977 TKR851977 TUN851977 UEJ851977 UOF851977 UYB851977 VHX851977 VRT851977 WBP851977 WLL851977 WVH851977 B917513 IV917513 SR917513 ACN917513 AMJ917513 AWF917513 BGB917513 BPX917513 BZT917513 CJP917513 CTL917513 DDH917513 DND917513 DWZ917513 EGV917513 EQR917513 FAN917513 FKJ917513 FUF917513 GEB917513 GNX917513 GXT917513 HHP917513 HRL917513 IBH917513 ILD917513 IUZ917513 JEV917513 JOR917513 JYN917513 KIJ917513 KSF917513 LCB917513 LLX917513 LVT917513 MFP917513 MPL917513 MZH917513 NJD917513 NSZ917513 OCV917513 OMR917513 OWN917513 PGJ917513 PQF917513 QAB917513 QJX917513 QTT917513 RDP917513 RNL917513 RXH917513 SHD917513 SQZ917513 TAV917513 TKR917513 TUN917513 UEJ917513 UOF917513 UYB917513 VHX917513 VRT917513 WBP917513 WLL917513 WVH917513 B983049 IV983049 SR983049 ACN983049 AMJ983049 AWF983049 BGB983049 BPX983049 BZT983049 CJP983049 CTL983049 DDH983049 DND983049 DWZ983049 EGV983049 EQR983049 FAN983049 FKJ983049 FUF983049 GEB983049 GNX983049 GXT983049 HHP983049 HRL983049 IBH983049 ILD983049 IUZ983049 JEV983049 JOR983049 JYN983049 KIJ983049 KSF983049 LCB983049 LLX983049 LVT983049 MFP983049 MPL983049 MZH983049 NJD983049 NSZ983049 OCV983049 OMR983049 OWN983049 PGJ983049 PQF983049 QAB983049 QJX983049 QTT983049 RDP983049 RNL983049 RXH983049 SHD983049 SQZ983049 TAV983049 TKR983049 TUN983049 UEJ983049 UOF983049 UYB983049 VHX983049 VRT983049 WBP983049 WLL983049 WVH983049 UEJ983054 IY10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WVK10 E65545 IY65545 SU65545 ACQ65545 AMM65545 AWI65545 BGE65545 BQA65545 BZW65545 CJS65545 CTO65545 DDK65545 DNG65545 DXC65545 EGY65545 EQU65545 FAQ65545 FKM65545 FUI65545 GEE65545 GOA65545 GXW65545 HHS65545 HRO65545 IBK65545 ILG65545 IVC65545 JEY65545 JOU65545 JYQ65545 KIM65545 KSI65545 LCE65545 LMA65545 LVW65545 MFS65545 MPO65545 MZK65545 NJG65545 NTC65545 OCY65545 OMU65545 OWQ65545 PGM65545 PQI65545 QAE65545 QKA65545 QTW65545 RDS65545 RNO65545 RXK65545 SHG65545 SRC65545 TAY65545 TKU65545 TUQ65545 UEM65545 UOI65545 UYE65545 VIA65545 VRW65545 WBS65545 WLO65545 WVK65545 E131081 IY131081 SU131081 ACQ131081 AMM131081 AWI131081 BGE131081 BQA131081 BZW131081 CJS131081 CTO131081 DDK131081 DNG131081 DXC131081 EGY131081 EQU131081 FAQ131081 FKM131081 FUI131081 GEE131081 GOA131081 GXW131081 HHS131081 HRO131081 IBK131081 ILG131081 IVC131081 JEY131081 JOU131081 JYQ131081 KIM131081 KSI131081 LCE131081 LMA131081 LVW131081 MFS131081 MPO131081 MZK131081 NJG131081 NTC131081 OCY131081 OMU131081 OWQ131081 PGM131081 PQI131081 QAE131081 QKA131081 QTW131081 RDS131081 RNO131081 RXK131081 SHG131081 SRC131081 TAY131081 TKU131081 TUQ131081 UEM131081 UOI131081 UYE131081 VIA131081 VRW131081 WBS131081 WLO131081 WVK131081 E196617 IY196617 SU196617 ACQ196617 AMM196617 AWI196617 BGE196617 BQA196617 BZW196617 CJS196617 CTO196617 DDK196617 DNG196617 DXC196617 EGY196617 EQU196617 FAQ196617 FKM196617 FUI196617 GEE196617 GOA196617 GXW196617 HHS196617 HRO196617 IBK196617 ILG196617 IVC196617 JEY196617 JOU196617 JYQ196617 KIM196617 KSI196617 LCE196617 LMA196617 LVW196617 MFS196617 MPO196617 MZK196617 NJG196617 NTC196617 OCY196617 OMU196617 OWQ196617 PGM196617 PQI196617 QAE196617 QKA196617 QTW196617 RDS196617 RNO196617 RXK196617 SHG196617 SRC196617 TAY196617 TKU196617 TUQ196617 UEM196617 UOI196617 UYE196617 VIA196617 VRW196617 WBS196617 WLO196617 WVK196617 E262153 IY262153 SU262153 ACQ262153 AMM262153 AWI262153 BGE262153 BQA262153 BZW262153 CJS262153 CTO262153 DDK262153 DNG262153 DXC262153 EGY262153 EQU262153 FAQ262153 FKM262153 FUI262153 GEE262153 GOA262153 GXW262153 HHS262153 HRO262153 IBK262153 ILG262153 IVC262153 JEY262153 JOU262153 JYQ262153 KIM262153 KSI262153 LCE262153 LMA262153 LVW262153 MFS262153 MPO262153 MZK262153 NJG262153 NTC262153 OCY262153 OMU262153 OWQ262153 PGM262153 PQI262153 QAE262153 QKA262153 QTW262153 RDS262153 RNO262153 RXK262153 SHG262153 SRC262153 TAY262153 TKU262153 TUQ262153 UEM262153 UOI262153 UYE262153 VIA262153 VRW262153 WBS262153 WLO262153 WVK262153 E327689 IY327689 SU327689 ACQ327689 AMM327689 AWI327689 BGE327689 BQA327689 BZW327689 CJS327689 CTO327689 DDK327689 DNG327689 DXC327689 EGY327689 EQU327689 FAQ327689 FKM327689 FUI327689 GEE327689 GOA327689 GXW327689 HHS327689 HRO327689 IBK327689 ILG327689 IVC327689 JEY327689 JOU327689 JYQ327689 KIM327689 KSI327689 LCE327689 LMA327689 LVW327689 MFS327689 MPO327689 MZK327689 NJG327689 NTC327689 OCY327689 OMU327689 OWQ327689 PGM327689 PQI327689 QAE327689 QKA327689 QTW327689 RDS327689 RNO327689 RXK327689 SHG327689 SRC327689 TAY327689 TKU327689 TUQ327689 UEM327689 UOI327689 UYE327689 VIA327689 VRW327689 WBS327689 WLO327689 WVK327689 E393225 IY393225 SU393225 ACQ393225 AMM393225 AWI393225 BGE393225 BQA393225 BZW393225 CJS393225 CTO393225 DDK393225 DNG393225 DXC393225 EGY393225 EQU393225 FAQ393225 FKM393225 FUI393225 GEE393225 GOA393225 GXW393225 HHS393225 HRO393225 IBK393225 ILG393225 IVC393225 JEY393225 JOU393225 JYQ393225 KIM393225 KSI393225 LCE393225 LMA393225 LVW393225 MFS393225 MPO393225 MZK393225 NJG393225 NTC393225 OCY393225 OMU393225 OWQ393225 PGM393225 PQI393225 QAE393225 QKA393225 QTW393225 RDS393225 RNO393225 RXK393225 SHG393225 SRC393225 TAY393225 TKU393225 TUQ393225 UEM393225 UOI393225 UYE393225 VIA393225 VRW393225 WBS393225 WLO393225 WVK393225 E458761 IY458761 SU458761 ACQ458761 AMM458761 AWI458761 BGE458761 BQA458761 BZW458761 CJS458761 CTO458761 DDK458761 DNG458761 DXC458761 EGY458761 EQU458761 FAQ458761 FKM458761 FUI458761 GEE458761 GOA458761 GXW458761 HHS458761 HRO458761 IBK458761 ILG458761 IVC458761 JEY458761 JOU458761 JYQ458761 KIM458761 KSI458761 LCE458761 LMA458761 LVW458761 MFS458761 MPO458761 MZK458761 NJG458761 NTC458761 OCY458761 OMU458761 OWQ458761 PGM458761 PQI458761 QAE458761 QKA458761 QTW458761 RDS458761 RNO458761 RXK458761 SHG458761 SRC458761 TAY458761 TKU458761 TUQ458761 UEM458761 UOI458761 UYE458761 VIA458761 VRW458761 WBS458761 WLO458761 WVK458761 E524297 IY524297 SU524297 ACQ524297 AMM524297 AWI524297 BGE524297 BQA524297 BZW524297 CJS524297 CTO524297 DDK524297 DNG524297 DXC524297 EGY524297 EQU524297 FAQ524297 FKM524297 FUI524297 GEE524297 GOA524297 GXW524297 HHS524297 HRO524297 IBK524297 ILG524297 IVC524297 JEY524297 JOU524297 JYQ524297 KIM524297 KSI524297 LCE524297 LMA524297 LVW524297 MFS524297 MPO524297 MZK524297 NJG524297 NTC524297 OCY524297 OMU524297 OWQ524297 PGM524297 PQI524297 QAE524297 QKA524297 QTW524297 RDS524297 RNO524297 RXK524297 SHG524297 SRC524297 TAY524297 TKU524297 TUQ524297 UEM524297 UOI524297 UYE524297 VIA524297 VRW524297 WBS524297 WLO524297 WVK524297 E589833 IY589833 SU589833 ACQ589833 AMM589833 AWI589833 BGE589833 BQA589833 BZW589833 CJS589833 CTO589833 DDK589833 DNG589833 DXC589833 EGY589833 EQU589833 FAQ589833 FKM589833 FUI589833 GEE589833 GOA589833 GXW589833 HHS589833 HRO589833 IBK589833 ILG589833 IVC589833 JEY589833 JOU589833 JYQ589833 KIM589833 KSI589833 LCE589833 LMA589833 LVW589833 MFS589833 MPO589833 MZK589833 NJG589833 NTC589833 OCY589833 OMU589833 OWQ589833 PGM589833 PQI589833 QAE589833 QKA589833 QTW589833 RDS589833 RNO589833 RXK589833 SHG589833 SRC589833 TAY589833 TKU589833 TUQ589833 UEM589833 UOI589833 UYE589833 VIA589833 VRW589833 WBS589833 WLO589833 WVK589833 E655369 IY655369 SU655369 ACQ655369 AMM655369 AWI655369 BGE655369 BQA655369 BZW655369 CJS655369 CTO655369 DDK655369 DNG655369 DXC655369 EGY655369 EQU655369 FAQ655369 FKM655369 FUI655369 GEE655369 GOA655369 GXW655369 HHS655369 HRO655369 IBK655369 ILG655369 IVC655369 JEY655369 JOU655369 JYQ655369 KIM655369 KSI655369 LCE655369 LMA655369 LVW655369 MFS655369 MPO655369 MZK655369 NJG655369 NTC655369 OCY655369 OMU655369 OWQ655369 PGM655369 PQI655369 QAE655369 QKA655369 QTW655369 RDS655369 RNO655369 RXK655369 SHG655369 SRC655369 TAY655369 TKU655369 TUQ655369 UEM655369 UOI655369 UYE655369 VIA655369 VRW655369 WBS655369 WLO655369 WVK655369 E720905 IY720905 SU720905 ACQ720905 AMM720905 AWI720905 BGE720905 BQA720905 BZW720905 CJS720905 CTO720905 DDK720905 DNG720905 DXC720905 EGY720905 EQU720905 FAQ720905 FKM720905 FUI720905 GEE720905 GOA720905 GXW720905 HHS720905 HRO720905 IBK720905 ILG720905 IVC720905 JEY720905 JOU720905 JYQ720905 KIM720905 KSI720905 LCE720905 LMA720905 LVW720905 MFS720905 MPO720905 MZK720905 NJG720905 NTC720905 OCY720905 OMU720905 OWQ720905 PGM720905 PQI720905 QAE720905 QKA720905 QTW720905 RDS720905 RNO720905 RXK720905 SHG720905 SRC720905 TAY720905 TKU720905 TUQ720905 UEM720905 UOI720905 UYE720905 VIA720905 VRW720905 WBS720905 WLO720905 WVK720905 E786441 IY786441 SU786441 ACQ786441 AMM786441 AWI786441 BGE786441 BQA786441 BZW786441 CJS786441 CTO786441 DDK786441 DNG786441 DXC786441 EGY786441 EQU786441 FAQ786441 FKM786441 FUI786441 GEE786441 GOA786441 GXW786441 HHS786441 HRO786441 IBK786441 ILG786441 IVC786441 JEY786441 JOU786441 JYQ786441 KIM786441 KSI786441 LCE786441 LMA786441 LVW786441 MFS786441 MPO786441 MZK786441 NJG786441 NTC786441 OCY786441 OMU786441 OWQ786441 PGM786441 PQI786441 QAE786441 QKA786441 QTW786441 RDS786441 RNO786441 RXK786441 SHG786441 SRC786441 TAY786441 TKU786441 TUQ786441 UEM786441 UOI786441 UYE786441 VIA786441 VRW786441 WBS786441 WLO786441 WVK786441 E851977 IY851977 SU851977 ACQ851977 AMM851977 AWI851977 BGE851977 BQA851977 BZW851977 CJS851977 CTO851977 DDK851977 DNG851977 DXC851977 EGY851977 EQU851977 FAQ851977 FKM851977 FUI851977 GEE851977 GOA851977 GXW851977 HHS851977 HRO851977 IBK851977 ILG851977 IVC851977 JEY851977 JOU851977 JYQ851977 KIM851977 KSI851977 LCE851977 LMA851977 LVW851977 MFS851977 MPO851977 MZK851977 NJG851977 NTC851977 OCY851977 OMU851977 OWQ851977 PGM851977 PQI851977 QAE851977 QKA851977 QTW851977 RDS851977 RNO851977 RXK851977 SHG851977 SRC851977 TAY851977 TKU851977 TUQ851977 UEM851977 UOI851977 UYE851977 VIA851977 VRW851977 WBS851977 WLO851977 WVK851977 E917513 IY917513 SU917513 ACQ917513 AMM917513 AWI917513 BGE917513 BQA917513 BZW917513 CJS917513 CTO917513 DDK917513 DNG917513 DXC917513 EGY917513 EQU917513 FAQ917513 FKM917513 FUI917513 GEE917513 GOA917513 GXW917513 HHS917513 HRO917513 IBK917513 ILG917513 IVC917513 JEY917513 JOU917513 JYQ917513 KIM917513 KSI917513 LCE917513 LMA917513 LVW917513 MFS917513 MPO917513 MZK917513 NJG917513 NTC917513 OCY917513 OMU917513 OWQ917513 PGM917513 PQI917513 QAE917513 QKA917513 QTW917513 RDS917513 RNO917513 RXK917513 SHG917513 SRC917513 TAY917513 TKU917513 TUQ917513 UEM917513 UOI917513 UYE917513 VIA917513 VRW917513 WBS917513 WLO917513 WVK917513 E983049 IY983049 SU983049 ACQ983049 AMM983049 AWI983049 BGE983049 BQA983049 BZW983049 CJS983049 CTO983049 DDK983049 DNG983049 DXC983049 EGY983049 EQU983049 FAQ983049 FKM983049 FUI983049 GEE983049 GOA983049 GXW983049 HHS983049 HRO983049 IBK983049 ILG983049 IVC983049 JEY983049 JOU983049 JYQ983049 KIM983049 KSI983049 LCE983049 LMA983049 LVW983049 MFS983049 MPO983049 MZK983049 NJG983049 NTC983049 OCY983049 OMU983049 OWQ983049 PGM983049 PQI983049 QAE983049 QKA983049 QTW983049 RDS983049 RNO983049 RXK983049 SHG983049 SRC983049 TAY983049 TKU983049 TUQ983049 UEM983049 UOI983049 UYE983049 VIA983049 VRW983049 WBS983049 WLO983049 WVK983049 UOF983054 JB10 SX10 ACT10 AMP10 AWL10 BGH10 BQD10 BZZ10 CJV10 CTR10 DDN10 DNJ10 DXF10 EHB10 EQX10 FAT10 FKP10 FUL10 GEH10 GOD10 GXZ10 HHV10 HRR10 IBN10 ILJ10 IVF10 JFB10 JOX10 JYT10 KIP10 KSL10 LCH10 LMD10 LVZ10 MFV10 MPR10 MZN10 NJJ10 NTF10 ODB10 OMX10 OWT10 PGP10 PQL10 QAH10 QKD10 QTZ10 RDV10 RNR10 RXN10 SHJ10 SRF10 TBB10 TKX10 TUT10 UEP10 UOL10 UYH10 VID10 VRZ10 WBV10 WLR10 WVN10 H65545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H131081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H196617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H262153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H327689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H393225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H458761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H524297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H589833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H655369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H720905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H786441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H851977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H917513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H983049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UYB983054 JE10 TA10 ACW10 AMS10 AWO10 BGK10 BQG10 CAC10 CJY10 CTU10 DDQ10 DNM10 DXI10 EHE10 ERA10 FAW10 FKS10 FUO10 GEK10 GOG10 GYC10 HHY10 HRU10 IBQ10 ILM10 IVI10 JFE10 JPA10 JYW10 KIS10 KSO10 LCK10 LMG10 LWC10 MFY10 MPU10 MZQ10 NJM10 NTI10 ODE10 ONA10 OWW10 PGS10 PQO10 QAK10 QKG10 QUC10 RDY10 RNU10 RXQ10 SHM10 SRI10 TBE10 TLA10 TUW10 UES10 UOO10 UYK10 VIG10 VSC10 WBY10 WLU10 WVQ10 K65545 JE65545 TA65545 ACW65545 AMS65545 AWO65545 BGK65545 BQG65545 CAC65545 CJY65545 CTU65545 DDQ65545 DNM65545 DXI65545 EHE65545 ERA65545 FAW65545 FKS65545 FUO65545 GEK65545 GOG65545 GYC65545 HHY65545 HRU65545 IBQ65545 ILM65545 IVI65545 JFE65545 JPA65545 JYW65545 KIS65545 KSO65545 LCK65545 LMG65545 LWC65545 MFY65545 MPU65545 MZQ65545 NJM65545 NTI65545 ODE65545 ONA65545 OWW65545 PGS65545 PQO65545 QAK65545 QKG65545 QUC65545 RDY65545 RNU65545 RXQ65545 SHM65545 SRI65545 TBE65545 TLA65545 TUW65545 UES65545 UOO65545 UYK65545 VIG65545 VSC65545 WBY65545 WLU65545 WVQ65545 K131081 JE131081 TA131081 ACW131081 AMS131081 AWO131081 BGK131081 BQG131081 CAC131081 CJY131081 CTU131081 DDQ131081 DNM131081 DXI131081 EHE131081 ERA131081 FAW131081 FKS131081 FUO131081 GEK131081 GOG131081 GYC131081 HHY131081 HRU131081 IBQ131081 ILM131081 IVI131081 JFE131081 JPA131081 JYW131081 KIS131081 KSO131081 LCK131081 LMG131081 LWC131081 MFY131081 MPU131081 MZQ131081 NJM131081 NTI131081 ODE131081 ONA131081 OWW131081 PGS131081 PQO131081 QAK131081 QKG131081 QUC131081 RDY131081 RNU131081 RXQ131081 SHM131081 SRI131081 TBE131081 TLA131081 TUW131081 UES131081 UOO131081 UYK131081 VIG131081 VSC131081 WBY131081 WLU131081 WVQ131081 K196617 JE196617 TA196617 ACW196617 AMS196617 AWO196617 BGK196617 BQG196617 CAC196617 CJY196617 CTU196617 DDQ196617 DNM196617 DXI196617 EHE196617 ERA196617 FAW196617 FKS196617 FUO196617 GEK196617 GOG196617 GYC196617 HHY196617 HRU196617 IBQ196617 ILM196617 IVI196617 JFE196617 JPA196617 JYW196617 KIS196617 KSO196617 LCK196617 LMG196617 LWC196617 MFY196617 MPU196617 MZQ196617 NJM196617 NTI196617 ODE196617 ONA196617 OWW196617 PGS196617 PQO196617 QAK196617 QKG196617 QUC196617 RDY196617 RNU196617 RXQ196617 SHM196617 SRI196617 TBE196617 TLA196617 TUW196617 UES196617 UOO196617 UYK196617 VIG196617 VSC196617 WBY196617 WLU196617 WVQ196617 K262153 JE262153 TA262153 ACW262153 AMS262153 AWO262153 BGK262153 BQG262153 CAC262153 CJY262153 CTU262153 DDQ262153 DNM262153 DXI262153 EHE262153 ERA262153 FAW262153 FKS262153 FUO262153 GEK262153 GOG262153 GYC262153 HHY262153 HRU262153 IBQ262153 ILM262153 IVI262153 JFE262153 JPA262153 JYW262153 KIS262153 KSO262153 LCK262153 LMG262153 LWC262153 MFY262153 MPU262153 MZQ262153 NJM262153 NTI262153 ODE262153 ONA262153 OWW262153 PGS262153 PQO262153 QAK262153 QKG262153 QUC262153 RDY262153 RNU262153 RXQ262153 SHM262153 SRI262153 TBE262153 TLA262153 TUW262153 UES262153 UOO262153 UYK262153 VIG262153 VSC262153 WBY262153 WLU262153 WVQ262153 K327689 JE327689 TA327689 ACW327689 AMS327689 AWO327689 BGK327689 BQG327689 CAC327689 CJY327689 CTU327689 DDQ327689 DNM327689 DXI327689 EHE327689 ERA327689 FAW327689 FKS327689 FUO327689 GEK327689 GOG327689 GYC327689 HHY327689 HRU327689 IBQ327689 ILM327689 IVI327689 JFE327689 JPA327689 JYW327689 KIS327689 KSO327689 LCK327689 LMG327689 LWC327689 MFY327689 MPU327689 MZQ327689 NJM327689 NTI327689 ODE327689 ONA327689 OWW327689 PGS327689 PQO327689 QAK327689 QKG327689 QUC327689 RDY327689 RNU327689 RXQ327689 SHM327689 SRI327689 TBE327689 TLA327689 TUW327689 UES327689 UOO327689 UYK327689 VIG327689 VSC327689 WBY327689 WLU327689 WVQ327689 K393225 JE393225 TA393225 ACW393225 AMS393225 AWO393225 BGK393225 BQG393225 CAC393225 CJY393225 CTU393225 DDQ393225 DNM393225 DXI393225 EHE393225 ERA393225 FAW393225 FKS393225 FUO393225 GEK393225 GOG393225 GYC393225 HHY393225 HRU393225 IBQ393225 ILM393225 IVI393225 JFE393225 JPA393225 JYW393225 KIS393225 KSO393225 LCK393225 LMG393225 LWC393225 MFY393225 MPU393225 MZQ393225 NJM393225 NTI393225 ODE393225 ONA393225 OWW393225 PGS393225 PQO393225 QAK393225 QKG393225 QUC393225 RDY393225 RNU393225 RXQ393225 SHM393225 SRI393225 TBE393225 TLA393225 TUW393225 UES393225 UOO393225 UYK393225 VIG393225 VSC393225 WBY393225 WLU393225 WVQ393225 K458761 JE458761 TA458761 ACW458761 AMS458761 AWO458761 BGK458761 BQG458761 CAC458761 CJY458761 CTU458761 DDQ458761 DNM458761 DXI458761 EHE458761 ERA458761 FAW458761 FKS458761 FUO458761 GEK458761 GOG458761 GYC458761 HHY458761 HRU458761 IBQ458761 ILM458761 IVI458761 JFE458761 JPA458761 JYW458761 KIS458761 KSO458761 LCK458761 LMG458761 LWC458761 MFY458761 MPU458761 MZQ458761 NJM458761 NTI458761 ODE458761 ONA458761 OWW458761 PGS458761 PQO458761 QAK458761 QKG458761 QUC458761 RDY458761 RNU458761 RXQ458761 SHM458761 SRI458761 TBE458761 TLA458761 TUW458761 UES458761 UOO458761 UYK458761 VIG458761 VSC458761 WBY458761 WLU458761 WVQ458761 K524297 JE524297 TA524297 ACW524297 AMS524297 AWO524297 BGK524297 BQG524297 CAC524297 CJY524297 CTU524297 DDQ524297 DNM524297 DXI524297 EHE524297 ERA524297 FAW524297 FKS524297 FUO524297 GEK524297 GOG524297 GYC524297 HHY524297 HRU524297 IBQ524297 ILM524297 IVI524297 JFE524297 JPA524297 JYW524297 KIS524297 KSO524297 LCK524297 LMG524297 LWC524297 MFY524297 MPU524297 MZQ524297 NJM524297 NTI524297 ODE524297 ONA524297 OWW524297 PGS524297 PQO524297 QAK524297 QKG524297 QUC524297 RDY524297 RNU524297 RXQ524297 SHM524297 SRI524297 TBE524297 TLA524297 TUW524297 UES524297 UOO524297 UYK524297 VIG524297 VSC524297 WBY524297 WLU524297 WVQ524297 K589833 JE589833 TA589833 ACW589833 AMS589833 AWO589833 BGK589833 BQG589833 CAC589833 CJY589833 CTU589833 DDQ589833 DNM589833 DXI589833 EHE589833 ERA589833 FAW589833 FKS589833 FUO589833 GEK589833 GOG589833 GYC589833 HHY589833 HRU589833 IBQ589833 ILM589833 IVI589833 JFE589833 JPA589833 JYW589833 KIS589833 KSO589833 LCK589833 LMG589833 LWC589833 MFY589833 MPU589833 MZQ589833 NJM589833 NTI589833 ODE589833 ONA589833 OWW589833 PGS589833 PQO589833 QAK589833 QKG589833 QUC589833 RDY589833 RNU589833 RXQ589833 SHM589833 SRI589833 TBE589833 TLA589833 TUW589833 UES589833 UOO589833 UYK589833 VIG589833 VSC589833 WBY589833 WLU589833 WVQ589833 K655369 JE655369 TA655369 ACW655369 AMS655369 AWO655369 BGK655369 BQG655369 CAC655369 CJY655369 CTU655369 DDQ655369 DNM655369 DXI655369 EHE655369 ERA655369 FAW655369 FKS655369 FUO655369 GEK655369 GOG655369 GYC655369 HHY655369 HRU655369 IBQ655369 ILM655369 IVI655369 JFE655369 JPA655369 JYW655369 KIS655369 KSO655369 LCK655369 LMG655369 LWC655369 MFY655369 MPU655369 MZQ655369 NJM655369 NTI655369 ODE655369 ONA655369 OWW655369 PGS655369 PQO655369 QAK655369 QKG655369 QUC655369 RDY655369 RNU655369 RXQ655369 SHM655369 SRI655369 TBE655369 TLA655369 TUW655369 UES655369 UOO655369 UYK655369 VIG655369 VSC655369 WBY655369 WLU655369 WVQ655369 K720905 JE720905 TA720905 ACW720905 AMS720905 AWO720905 BGK720905 BQG720905 CAC720905 CJY720905 CTU720905 DDQ720905 DNM720905 DXI720905 EHE720905 ERA720905 FAW720905 FKS720905 FUO720905 GEK720905 GOG720905 GYC720905 HHY720905 HRU720905 IBQ720905 ILM720905 IVI720905 JFE720905 JPA720905 JYW720905 KIS720905 KSO720905 LCK720905 LMG720905 LWC720905 MFY720905 MPU720905 MZQ720905 NJM720905 NTI720905 ODE720905 ONA720905 OWW720905 PGS720905 PQO720905 QAK720905 QKG720905 QUC720905 RDY720905 RNU720905 RXQ720905 SHM720905 SRI720905 TBE720905 TLA720905 TUW720905 UES720905 UOO720905 UYK720905 VIG720905 VSC720905 WBY720905 WLU720905 WVQ720905 K786441 JE786441 TA786441 ACW786441 AMS786441 AWO786441 BGK786441 BQG786441 CAC786441 CJY786441 CTU786441 DDQ786441 DNM786441 DXI786441 EHE786441 ERA786441 FAW786441 FKS786441 FUO786441 GEK786441 GOG786441 GYC786441 HHY786441 HRU786441 IBQ786441 ILM786441 IVI786441 JFE786441 JPA786441 JYW786441 KIS786441 KSO786441 LCK786441 LMG786441 LWC786441 MFY786441 MPU786441 MZQ786441 NJM786441 NTI786441 ODE786441 ONA786441 OWW786441 PGS786441 PQO786441 QAK786441 QKG786441 QUC786441 RDY786441 RNU786441 RXQ786441 SHM786441 SRI786441 TBE786441 TLA786441 TUW786441 UES786441 UOO786441 UYK786441 VIG786441 VSC786441 WBY786441 WLU786441 WVQ786441 K851977 JE851977 TA851977 ACW851977 AMS851977 AWO851977 BGK851977 BQG851977 CAC851977 CJY851977 CTU851977 DDQ851977 DNM851977 DXI851977 EHE851977 ERA851977 FAW851977 FKS851977 FUO851977 GEK851977 GOG851977 GYC851977 HHY851977 HRU851977 IBQ851977 ILM851977 IVI851977 JFE851977 JPA851977 JYW851977 KIS851977 KSO851977 LCK851977 LMG851977 LWC851977 MFY851977 MPU851977 MZQ851977 NJM851977 NTI851977 ODE851977 ONA851977 OWW851977 PGS851977 PQO851977 QAK851977 QKG851977 QUC851977 RDY851977 RNU851977 RXQ851977 SHM851977 SRI851977 TBE851977 TLA851977 TUW851977 UES851977 UOO851977 UYK851977 VIG851977 VSC851977 WBY851977 WLU851977 WVQ851977 K917513 JE917513 TA917513 ACW917513 AMS917513 AWO917513 BGK917513 BQG917513 CAC917513 CJY917513 CTU917513 DDQ917513 DNM917513 DXI917513 EHE917513 ERA917513 FAW917513 FKS917513 FUO917513 GEK917513 GOG917513 GYC917513 HHY917513 HRU917513 IBQ917513 ILM917513 IVI917513 JFE917513 JPA917513 JYW917513 KIS917513 KSO917513 LCK917513 LMG917513 LWC917513 MFY917513 MPU917513 MZQ917513 NJM917513 NTI917513 ODE917513 ONA917513 OWW917513 PGS917513 PQO917513 QAK917513 QKG917513 QUC917513 RDY917513 RNU917513 RXQ917513 SHM917513 SRI917513 TBE917513 TLA917513 TUW917513 UES917513 UOO917513 UYK917513 VIG917513 VSC917513 WBY917513 WLU917513 WVQ917513 K983049 JE983049 TA983049 ACW983049 AMS983049 AWO983049 BGK983049 BQG983049 CAC983049 CJY983049 CTU983049 DDQ983049 DNM983049 DXI983049 EHE983049 ERA983049 FAW983049 FKS983049 FUO983049 GEK983049 GOG983049 GYC983049 HHY983049 HRU983049 IBQ983049 ILM983049 IVI983049 JFE983049 JPA983049 JYW983049 KIS983049 KSO983049 LCK983049 LMG983049 LWC983049 MFY983049 MPU983049 MZQ983049 NJM983049 NTI983049 ODE983049 ONA983049 OWW983049 PGS983049 PQO983049 QAK983049 QKG983049 QUC983049 RDY983049 RNU983049 RXQ983049 SHM983049 SRI983049 TBE983049 TLA983049 TUW983049 UES983049 UOO983049 UYK983049 VIG983049 VSC983049 WBY983049 WLU983049 WVQ983049 RNL983054 IY15 SU15 ACQ15 AMM15 AWI15 BGE15 BQA15 BZW15 CJS15 CTO15 DDK15 DNG15 DXC15 EGY15 EQU15 FAQ15 FKM15 FUI15 GEE15 GOA15 GXW15 HHS15 HRO15 IBK15 ILG15 IVC15 JEY15 JOU15 JYQ15 KIM15 KSI15 LCE15 LMA15 LVW15 MFS15 MPO15 MZK15 NJG15 NTC15 OCY15 OMU15 OWQ15 PGM15 PQI15 QAE15 QKA15 QTW15 RDS15 RNO15 RXK15 SHG15 SRC15 TAY15 TKU15 TUQ15 UEM15 UOI15 UYE15 VIA15 VRW15 WBS15 WLO15 WVK15 E65550 IY65550 SU65550 ACQ65550 AMM65550 AWI65550 BGE65550 BQA65550 BZW65550 CJS65550 CTO65550 DDK65550 DNG65550 DXC65550 EGY65550 EQU65550 FAQ65550 FKM65550 FUI65550 GEE65550 GOA65550 GXW65550 HHS65550 HRO65550 IBK65550 ILG65550 IVC65550 JEY65550 JOU65550 JYQ65550 KIM65550 KSI65550 LCE65550 LMA65550 LVW65550 MFS65550 MPO65550 MZK65550 NJG65550 NTC65550 OCY65550 OMU65550 OWQ65550 PGM65550 PQI65550 QAE65550 QKA65550 QTW65550 RDS65550 RNO65550 RXK65550 SHG65550 SRC65550 TAY65550 TKU65550 TUQ65550 UEM65550 UOI65550 UYE65550 VIA65550 VRW65550 WBS65550 WLO65550 WVK65550 E131086 IY131086 SU131086 ACQ131086 AMM131086 AWI131086 BGE131086 BQA131086 BZW131086 CJS131086 CTO131086 DDK131086 DNG131086 DXC131086 EGY131086 EQU131086 FAQ131086 FKM131086 FUI131086 GEE131086 GOA131086 GXW131086 HHS131086 HRO131086 IBK131086 ILG131086 IVC131086 JEY131086 JOU131086 JYQ131086 KIM131086 KSI131086 LCE131086 LMA131086 LVW131086 MFS131086 MPO131086 MZK131086 NJG131086 NTC131086 OCY131086 OMU131086 OWQ131086 PGM131086 PQI131086 QAE131086 QKA131086 QTW131086 RDS131086 RNO131086 RXK131086 SHG131086 SRC131086 TAY131086 TKU131086 TUQ131086 UEM131086 UOI131086 UYE131086 VIA131086 VRW131086 WBS131086 WLO131086 WVK131086 E196622 IY196622 SU196622 ACQ196622 AMM196622 AWI196622 BGE196622 BQA196622 BZW196622 CJS196622 CTO196622 DDK196622 DNG196622 DXC196622 EGY196622 EQU196622 FAQ196622 FKM196622 FUI196622 GEE196622 GOA196622 GXW196622 HHS196622 HRO196622 IBK196622 ILG196622 IVC196622 JEY196622 JOU196622 JYQ196622 KIM196622 KSI196622 LCE196622 LMA196622 LVW196622 MFS196622 MPO196622 MZK196622 NJG196622 NTC196622 OCY196622 OMU196622 OWQ196622 PGM196622 PQI196622 QAE196622 QKA196622 QTW196622 RDS196622 RNO196622 RXK196622 SHG196622 SRC196622 TAY196622 TKU196622 TUQ196622 UEM196622 UOI196622 UYE196622 VIA196622 VRW196622 WBS196622 WLO196622 WVK196622 E262158 IY262158 SU262158 ACQ262158 AMM262158 AWI262158 BGE262158 BQA262158 BZW262158 CJS262158 CTO262158 DDK262158 DNG262158 DXC262158 EGY262158 EQU262158 FAQ262158 FKM262158 FUI262158 GEE262158 GOA262158 GXW262158 HHS262158 HRO262158 IBK262158 ILG262158 IVC262158 JEY262158 JOU262158 JYQ262158 KIM262158 KSI262158 LCE262158 LMA262158 LVW262158 MFS262158 MPO262158 MZK262158 NJG262158 NTC262158 OCY262158 OMU262158 OWQ262158 PGM262158 PQI262158 QAE262158 QKA262158 QTW262158 RDS262158 RNO262158 RXK262158 SHG262158 SRC262158 TAY262158 TKU262158 TUQ262158 UEM262158 UOI262158 UYE262158 VIA262158 VRW262158 WBS262158 WLO262158 WVK262158 E327694 IY327694 SU327694 ACQ327694 AMM327694 AWI327694 BGE327694 BQA327694 BZW327694 CJS327694 CTO327694 DDK327694 DNG327694 DXC327694 EGY327694 EQU327694 FAQ327694 FKM327694 FUI327694 GEE327694 GOA327694 GXW327694 HHS327694 HRO327694 IBK327694 ILG327694 IVC327694 JEY327694 JOU327694 JYQ327694 KIM327694 KSI327694 LCE327694 LMA327694 LVW327694 MFS327694 MPO327694 MZK327694 NJG327694 NTC327694 OCY327694 OMU327694 OWQ327694 PGM327694 PQI327694 QAE327694 QKA327694 QTW327694 RDS327694 RNO327694 RXK327694 SHG327694 SRC327694 TAY327694 TKU327694 TUQ327694 UEM327694 UOI327694 UYE327694 VIA327694 VRW327694 WBS327694 WLO327694 WVK327694 E393230 IY393230 SU393230 ACQ393230 AMM393230 AWI393230 BGE393230 BQA393230 BZW393230 CJS393230 CTO393230 DDK393230 DNG393230 DXC393230 EGY393230 EQU393230 FAQ393230 FKM393230 FUI393230 GEE393230 GOA393230 GXW393230 HHS393230 HRO393230 IBK393230 ILG393230 IVC393230 JEY393230 JOU393230 JYQ393230 KIM393230 KSI393230 LCE393230 LMA393230 LVW393230 MFS393230 MPO393230 MZK393230 NJG393230 NTC393230 OCY393230 OMU393230 OWQ393230 PGM393230 PQI393230 QAE393230 QKA393230 QTW393230 RDS393230 RNO393230 RXK393230 SHG393230 SRC393230 TAY393230 TKU393230 TUQ393230 UEM393230 UOI393230 UYE393230 VIA393230 VRW393230 WBS393230 WLO393230 WVK393230 E458766 IY458766 SU458766 ACQ458766 AMM458766 AWI458766 BGE458766 BQA458766 BZW458766 CJS458766 CTO458766 DDK458766 DNG458766 DXC458766 EGY458766 EQU458766 FAQ458766 FKM458766 FUI458766 GEE458766 GOA458766 GXW458766 HHS458766 HRO458766 IBK458766 ILG458766 IVC458766 JEY458766 JOU458766 JYQ458766 KIM458766 KSI458766 LCE458766 LMA458766 LVW458766 MFS458766 MPO458766 MZK458766 NJG458766 NTC458766 OCY458766 OMU458766 OWQ458766 PGM458766 PQI458766 QAE458766 QKA458766 QTW458766 RDS458766 RNO458766 RXK458766 SHG458766 SRC458766 TAY458766 TKU458766 TUQ458766 UEM458766 UOI458766 UYE458766 VIA458766 VRW458766 WBS458766 WLO458766 WVK458766 E524302 IY524302 SU524302 ACQ524302 AMM524302 AWI524302 BGE524302 BQA524302 BZW524302 CJS524302 CTO524302 DDK524302 DNG524302 DXC524302 EGY524302 EQU524302 FAQ524302 FKM524302 FUI524302 GEE524302 GOA524302 GXW524302 HHS524302 HRO524302 IBK524302 ILG524302 IVC524302 JEY524302 JOU524302 JYQ524302 KIM524302 KSI524302 LCE524302 LMA524302 LVW524302 MFS524302 MPO524302 MZK524302 NJG524302 NTC524302 OCY524302 OMU524302 OWQ524302 PGM524302 PQI524302 QAE524302 QKA524302 QTW524302 RDS524302 RNO524302 RXK524302 SHG524302 SRC524302 TAY524302 TKU524302 TUQ524302 UEM524302 UOI524302 UYE524302 VIA524302 VRW524302 WBS524302 WLO524302 WVK524302 E589838 IY589838 SU589838 ACQ589838 AMM589838 AWI589838 BGE589838 BQA589838 BZW589838 CJS589838 CTO589838 DDK589838 DNG589838 DXC589838 EGY589838 EQU589838 FAQ589838 FKM589838 FUI589838 GEE589838 GOA589838 GXW589838 HHS589838 HRO589838 IBK589838 ILG589838 IVC589838 JEY589838 JOU589838 JYQ589838 KIM589838 KSI589838 LCE589838 LMA589838 LVW589838 MFS589838 MPO589838 MZK589838 NJG589838 NTC589838 OCY589838 OMU589838 OWQ589838 PGM589838 PQI589838 QAE589838 QKA589838 QTW589838 RDS589838 RNO589838 RXK589838 SHG589838 SRC589838 TAY589838 TKU589838 TUQ589838 UEM589838 UOI589838 UYE589838 VIA589838 VRW589838 WBS589838 WLO589838 WVK589838 E655374 IY655374 SU655374 ACQ655374 AMM655374 AWI655374 BGE655374 BQA655374 BZW655374 CJS655374 CTO655374 DDK655374 DNG655374 DXC655374 EGY655374 EQU655374 FAQ655374 FKM655374 FUI655374 GEE655374 GOA655374 GXW655374 HHS655374 HRO655374 IBK655374 ILG655374 IVC655374 JEY655374 JOU655374 JYQ655374 KIM655374 KSI655374 LCE655374 LMA655374 LVW655374 MFS655374 MPO655374 MZK655374 NJG655374 NTC655374 OCY655374 OMU655374 OWQ655374 PGM655374 PQI655374 QAE655374 QKA655374 QTW655374 RDS655374 RNO655374 RXK655374 SHG655374 SRC655374 TAY655374 TKU655374 TUQ655374 UEM655374 UOI655374 UYE655374 VIA655374 VRW655374 WBS655374 WLO655374 WVK655374 E720910 IY720910 SU720910 ACQ720910 AMM720910 AWI720910 BGE720910 BQA720910 BZW720910 CJS720910 CTO720910 DDK720910 DNG720910 DXC720910 EGY720910 EQU720910 FAQ720910 FKM720910 FUI720910 GEE720910 GOA720910 GXW720910 HHS720910 HRO720910 IBK720910 ILG720910 IVC720910 JEY720910 JOU720910 JYQ720910 KIM720910 KSI720910 LCE720910 LMA720910 LVW720910 MFS720910 MPO720910 MZK720910 NJG720910 NTC720910 OCY720910 OMU720910 OWQ720910 PGM720910 PQI720910 QAE720910 QKA720910 QTW720910 RDS720910 RNO720910 RXK720910 SHG720910 SRC720910 TAY720910 TKU720910 TUQ720910 UEM720910 UOI720910 UYE720910 VIA720910 VRW720910 WBS720910 WLO720910 WVK720910 E786446 IY786446 SU786446 ACQ786446 AMM786446 AWI786446 BGE786446 BQA786446 BZW786446 CJS786446 CTO786446 DDK786446 DNG786446 DXC786446 EGY786446 EQU786446 FAQ786446 FKM786446 FUI786446 GEE786446 GOA786446 GXW786446 HHS786446 HRO786446 IBK786446 ILG786446 IVC786446 JEY786446 JOU786446 JYQ786446 KIM786446 KSI786446 LCE786446 LMA786446 LVW786446 MFS786446 MPO786446 MZK786446 NJG786446 NTC786446 OCY786446 OMU786446 OWQ786446 PGM786446 PQI786446 QAE786446 QKA786446 QTW786446 RDS786446 RNO786446 RXK786446 SHG786446 SRC786446 TAY786446 TKU786446 TUQ786446 UEM786446 UOI786446 UYE786446 VIA786446 VRW786446 WBS786446 WLO786446 WVK786446 E851982 IY851982 SU851982 ACQ851982 AMM851982 AWI851982 BGE851982 BQA851982 BZW851982 CJS851982 CTO851982 DDK851982 DNG851982 DXC851982 EGY851982 EQU851982 FAQ851982 FKM851982 FUI851982 GEE851982 GOA851982 GXW851982 HHS851982 HRO851982 IBK851982 ILG851982 IVC851982 JEY851982 JOU851982 JYQ851982 KIM851982 KSI851982 LCE851982 LMA851982 LVW851982 MFS851982 MPO851982 MZK851982 NJG851982 NTC851982 OCY851982 OMU851982 OWQ851982 PGM851982 PQI851982 QAE851982 QKA851982 QTW851982 RDS851982 RNO851982 RXK851982 SHG851982 SRC851982 TAY851982 TKU851982 TUQ851982 UEM851982 UOI851982 UYE851982 VIA851982 VRW851982 WBS851982 WLO851982 WVK851982 E917518 IY917518 SU917518 ACQ917518 AMM917518 AWI917518 BGE917518 BQA917518 BZW917518 CJS917518 CTO917518 DDK917518 DNG917518 DXC917518 EGY917518 EQU917518 FAQ917518 FKM917518 FUI917518 GEE917518 GOA917518 GXW917518 HHS917518 HRO917518 IBK917518 ILG917518 IVC917518 JEY917518 JOU917518 JYQ917518 KIM917518 KSI917518 LCE917518 LMA917518 LVW917518 MFS917518 MPO917518 MZK917518 NJG917518 NTC917518 OCY917518 OMU917518 OWQ917518 PGM917518 PQI917518 QAE917518 QKA917518 QTW917518 RDS917518 RNO917518 RXK917518 SHG917518 SRC917518 TAY917518 TKU917518 TUQ917518 UEM917518 UOI917518 UYE917518 VIA917518 VRW917518 WBS917518 WLO917518 WVK917518 E983054 IY983054 SU983054 ACQ983054 AMM983054 AWI983054 BGE983054 BQA983054 BZW983054 CJS983054 CTO983054 DDK983054 DNG983054 DXC983054 EGY983054 EQU983054 FAQ983054 FKM983054 FUI983054 GEE983054 GOA983054 GXW983054 HHS983054 HRO983054 IBK983054 ILG983054 IVC983054 JEY983054 JOU983054 JYQ983054 KIM983054 KSI983054 LCE983054 LMA983054 LVW983054 MFS983054 MPO983054 MZK983054 NJG983054 NTC983054 OCY983054 OMU983054 OWQ983054 PGM983054 PQI983054 QAE983054 QKA983054 QTW983054 RDS983054 RNO983054 RXK983054 SHG983054 SRC983054 TAY983054 TKU983054 TUQ983054 UEM983054 UOI983054 UYE983054 VIA983054 VRW983054 WBS983054 WLO983054 WVK983054 RXH983054 JB15 SX15 ACT15 AMP15 AWL15 BGH15 BQD15 BZZ15 CJV15 CTR15 DDN15 DNJ15 DXF15 EHB15 EQX15 FAT15 FKP15 FUL15 GEH15 GOD15 GXZ15 HHV15 HRR15 IBN15 ILJ15 IVF15 JFB15 JOX15 JYT15 KIP15 KSL15 LCH15 LMD15 LVZ15 MFV15 MPR15 MZN15 NJJ15 NTF15 ODB15 OMX15 OWT15 PGP15 PQL15 QAH15 QKD15 QTZ15 RDV15 RNR15 RXN15 SHJ15 SRF15 TBB15 TKX15 TUT15 UEP15 UOL15 UYH15 VID15 VRZ15 WBV15 WLR15 WVN15 H65550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H131086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H196622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H262158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H327694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H393230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H458766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H524302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H589838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H655374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H720910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H786446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H851982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H917518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H983054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SHD983054 JE15 TA15 ACW15 AMS15 AWO15 BGK15 BQG15 CAC15 CJY15 CTU15 DDQ15 DNM15 DXI15 EHE15 ERA15 FAW15 FKS15 FUO15 GEK15 GOG15 GYC15 HHY15 HRU15 IBQ15 ILM15 IVI15 JFE15 JPA15 JYW15 KIS15 KSO15 LCK15 LMG15 LWC15 MFY15 MPU15 MZQ15 NJM15 NTI15 ODE15 ONA15 OWW15 PGS15 PQO15 QAK15 QKG15 QUC15 RDY15 RNU15 RXQ15 SHM15 SRI15 TBE15 TLA15 TUW15 UES15 UOO15 UYK15 VIG15 VSC15 WBY15 WLU15 WVQ15 K65550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K131086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K196622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K262158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K327694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K393230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K458766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K524302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K589838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K655374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K720910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K786446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K851982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K917518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K983054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SQZ983054 JH15 TD15 ACZ15 AMV15 AWR15 BGN15 BQJ15 CAF15 CKB15 CTX15 DDT15 DNP15 DXL15 EHH15 ERD15 FAZ15 FKV15 FUR15 GEN15 GOJ15 GYF15 HIB15 HRX15 IBT15 ILP15 IVL15 JFH15 JPD15 JYZ15 KIV15 KSR15 LCN15 LMJ15 LWF15 MGB15 MPX15 MZT15 NJP15 NTL15 ODH15 OND15 OWZ15 PGV15 PQR15 QAN15 QKJ15 QUF15 REB15 RNX15 RXT15 SHP15 SRL15 TBH15 TLD15 TUZ15 UEV15 UOR15 UYN15 VIJ15 VSF15 WCB15 WLX15 WVT15 N65550 JH65550 TD65550 ACZ65550 AMV65550 AWR65550 BGN65550 BQJ65550 CAF65550 CKB65550 CTX65550 DDT65550 DNP65550 DXL65550 EHH65550 ERD65550 FAZ65550 FKV65550 FUR65550 GEN65550 GOJ65550 GYF65550 HIB65550 HRX65550 IBT65550 ILP65550 IVL65550 JFH65550 JPD65550 JYZ65550 KIV65550 KSR65550 LCN65550 LMJ65550 LWF65550 MGB65550 MPX65550 MZT65550 NJP65550 NTL65550 ODH65550 OND65550 OWZ65550 PGV65550 PQR65550 QAN65550 QKJ65550 QUF65550 REB65550 RNX65550 RXT65550 SHP65550 SRL65550 TBH65550 TLD65550 TUZ65550 UEV65550 UOR65550 UYN65550 VIJ65550 VSF65550 WCB65550 WLX65550 WVT65550 N131086 JH131086 TD131086 ACZ131086 AMV131086 AWR131086 BGN131086 BQJ131086 CAF131086 CKB131086 CTX131086 DDT131086 DNP131086 DXL131086 EHH131086 ERD131086 FAZ131086 FKV131086 FUR131086 GEN131086 GOJ131086 GYF131086 HIB131086 HRX131086 IBT131086 ILP131086 IVL131086 JFH131086 JPD131086 JYZ131086 KIV131086 KSR131086 LCN131086 LMJ131086 LWF131086 MGB131086 MPX131086 MZT131086 NJP131086 NTL131086 ODH131086 OND131086 OWZ131086 PGV131086 PQR131086 QAN131086 QKJ131086 QUF131086 REB131086 RNX131086 RXT131086 SHP131086 SRL131086 TBH131086 TLD131086 TUZ131086 UEV131086 UOR131086 UYN131086 VIJ131086 VSF131086 WCB131086 WLX131086 WVT131086 N196622 JH196622 TD196622 ACZ196622 AMV196622 AWR196622 BGN196622 BQJ196622 CAF196622 CKB196622 CTX196622 DDT196622 DNP196622 DXL196622 EHH196622 ERD196622 FAZ196622 FKV196622 FUR196622 GEN196622 GOJ196622 GYF196622 HIB196622 HRX196622 IBT196622 ILP196622 IVL196622 JFH196622 JPD196622 JYZ196622 KIV196622 KSR196622 LCN196622 LMJ196622 LWF196622 MGB196622 MPX196622 MZT196622 NJP196622 NTL196622 ODH196622 OND196622 OWZ196622 PGV196622 PQR196622 QAN196622 QKJ196622 QUF196622 REB196622 RNX196622 RXT196622 SHP196622 SRL196622 TBH196622 TLD196622 TUZ196622 UEV196622 UOR196622 UYN196622 VIJ196622 VSF196622 WCB196622 WLX196622 WVT196622 N262158 JH262158 TD262158 ACZ262158 AMV262158 AWR262158 BGN262158 BQJ262158 CAF262158 CKB262158 CTX262158 DDT262158 DNP262158 DXL262158 EHH262158 ERD262158 FAZ262158 FKV262158 FUR262158 GEN262158 GOJ262158 GYF262158 HIB262158 HRX262158 IBT262158 ILP262158 IVL262158 JFH262158 JPD262158 JYZ262158 KIV262158 KSR262158 LCN262158 LMJ262158 LWF262158 MGB262158 MPX262158 MZT262158 NJP262158 NTL262158 ODH262158 OND262158 OWZ262158 PGV262158 PQR262158 QAN262158 QKJ262158 QUF262158 REB262158 RNX262158 RXT262158 SHP262158 SRL262158 TBH262158 TLD262158 TUZ262158 UEV262158 UOR262158 UYN262158 VIJ262158 VSF262158 WCB262158 WLX262158 WVT262158 N327694 JH327694 TD327694 ACZ327694 AMV327694 AWR327694 BGN327694 BQJ327694 CAF327694 CKB327694 CTX327694 DDT327694 DNP327694 DXL327694 EHH327694 ERD327694 FAZ327694 FKV327694 FUR327694 GEN327694 GOJ327694 GYF327694 HIB327694 HRX327694 IBT327694 ILP327694 IVL327694 JFH327694 JPD327694 JYZ327694 KIV327694 KSR327694 LCN327694 LMJ327694 LWF327694 MGB327694 MPX327694 MZT327694 NJP327694 NTL327694 ODH327694 OND327694 OWZ327694 PGV327694 PQR327694 QAN327694 QKJ327694 QUF327694 REB327694 RNX327694 RXT327694 SHP327694 SRL327694 TBH327694 TLD327694 TUZ327694 UEV327694 UOR327694 UYN327694 VIJ327694 VSF327694 WCB327694 WLX327694 WVT327694 N393230 JH393230 TD393230 ACZ393230 AMV393230 AWR393230 BGN393230 BQJ393230 CAF393230 CKB393230 CTX393230 DDT393230 DNP393230 DXL393230 EHH393230 ERD393230 FAZ393230 FKV393230 FUR393230 GEN393230 GOJ393230 GYF393230 HIB393230 HRX393230 IBT393230 ILP393230 IVL393230 JFH393230 JPD393230 JYZ393230 KIV393230 KSR393230 LCN393230 LMJ393230 LWF393230 MGB393230 MPX393230 MZT393230 NJP393230 NTL393230 ODH393230 OND393230 OWZ393230 PGV393230 PQR393230 QAN393230 QKJ393230 QUF393230 REB393230 RNX393230 RXT393230 SHP393230 SRL393230 TBH393230 TLD393230 TUZ393230 UEV393230 UOR393230 UYN393230 VIJ393230 VSF393230 WCB393230 WLX393230 WVT393230 N458766 JH458766 TD458766 ACZ458766 AMV458766 AWR458766 BGN458766 BQJ458766 CAF458766 CKB458766 CTX458766 DDT458766 DNP458766 DXL458766 EHH458766 ERD458766 FAZ458766 FKV458766 FUR458766 GEN458766 GOJ458766 GYF458766 HIB458766 HRX458766 IBT458766 ILP458766 IVL458766 JFH458766 JPD458766 JYZ458766 KIV458766 KSR458766 LCN458766 LMJ458766 LWF458766 MGB458766 MPX458766 MZT458766 NJP458766 NTL458766 ODH458766 OND458766 OWZ458766 PGV458766 PQR458766 QAN458766 QKJ458766 QUF458766 REB458766 RNX458766 RXT458766 SHP458766 SRL458766 TBH458766 TLD458766 TUZ458766 UEV458766 UOR458766 UYN458766 VIJ458766 VSF458766 WCB458766 WLX458766 WVT458766 N524302 JH524302 TD524302 ACZ524302 AMV524302 AWR524302 BGN524302 BQJ524302 CAF524302 CKB524302 CTX524302 DDT524302 DNP524302 DXL524302 EHH524302 ERD524302 FAZ524302 FKV524302 FUR524302 GEN524302 GOJ524302 GYF524302 HIB524302 HRX524302 IBT524302 ILP524302 IVL524302 JFH524302 JPD524302 JYZ524302 KIV524302 KSR524302 LCN524302 LMJ524302 LWF524302 MGB524302 MPX524302 MZT524302 NJP524302 NTL524302 ODH524302 OND524302 OWZ524302 PGV524302 PQR524302 QAN524302 QKJ524302 QUF524302 REB524302 RNX524302 RXT524302 SHP524302 SRL524302 TBH524302 TLD524302 TUZ524302 UEV524302 UOR524302 UYN524302 VIJ524302 VSF524302 WCB524302 WLX524302 WVT524302 N589838 JH589838 TD589838 ACZ589838 AMV589838 AWR589838 BGN589838 BQJ589838 CAF589838 CKB589838 CTX589838 DDT589838 DNP589838 DXL589838 EHH589838 ERD589838 FAZ589838 FKV589838 FUR589838 GEN589838 GOJ589838 GYF589838 HIB589838 HRX589838 IBT589838 ILP589838 IVL589838 JFH589838 JPD589838 JYZ589838 KIV589838 KSR589838 LCN589838 LMJ589838 LWF589838 MGB589838 MPX589838 MZT589838 NJP589838 NTL589838 ODH589838 OND589838 OWZ589838 PGV589838 PQR589838 QAN589838 QKJ589838 QUF589838 REB589838 RNX589838 RXT589838 SHP589838 SRL589838 TBH589838 TLD589838 TUZ589838 UEV589838 UOR589838 UYN589838 VIJ589838 VSF589838 WCB589838 WLX589838 WVT589838 N655374 JH655374 TD655374 ACZ655374 AMV655374 AWR655374 BGN655374 BQJ655374 CAF655374 CKB655374 CTX655374 DDT655374 DNP655374 DXL655374 EHH655374 ERD655374 FAZ655374 FKV655374 FUR655374 GEN655374 GOJ655374 GYF655374 HIB655374 HRX655374 IBT655374 ILP655374 IVL655374 JFH655374 JPD655374 JYZ655374 KIV655374 KSR655374 LCN655374 LMJ655374 LWF655374 MGB655374 MPX655374 MZT655374 NJP655374 NTL655374 ODH655374 OND655374 OWZ655374 PGV655374 PQR655374 QAN655374 QKJ655374 QUF655374 REB655374 RNX655374 RXT655374 SHP655374 SRL655374 TBH655374 TLD655374 TUZ655374 UEV655374 UOR655374 UYN655374 VIJ655374 VSF655374 WCB655374 WLX655374 WVT655374 N720910 JH720910 TD720910 ACZ720910 AMV720910 AWR720910 BGN720910 BQJ720910 CAF720910 CKB720910 CTX720910 DDT720910 DNP720910 DXL720910 EHH720910 ERD720910 FAZ720910 FKV720910 FUR720910 GEN720910 GOJ720910 GYF720910 HIB720910 HRX720910 IBT720910 ILP720910 IVL720910 JFH720910 JPD720910 JYZ720910 KIV720910 KSR720910 LCN720910 LMJ720910 LWF720910 MGB720910 MPX720910 MZT720910 NJP720910 NTL720910 ODH720910 OND720910 OWZ720910 PGV720910 PQR720910 QAN720910 QKJ720910 QUF720910 REB720910 RNX720910 RXT720910 SHP720910 SRL720910 TBH720910 TLD720910 TUZ720910 UEV720910 UOR720910 UYN720910 VIJ720910 VSF720910 WCB720910 WLX720910 WVT720910 N786446 JH786446 TD786446 ACZ786446 AMV786446 AWR786446 BGN786446 BQJ786446 CAF786446 CKB786446 CTX786446 DDT786446 DNP786446 DXL786446 EHH786446 ERD786446 FAZ786446 FKV786446 FUR786446 GEN786446 GOJ786446 GYF786446 HIB786446 HRX786446 IBT786446 ILP786446 IVL786446 JFH786446 JPD786446 JYZ786446 KIV786446 KSR786446 LCN786446 LMJ786446 LWF786446 MGB786446 MPX786446 MZT786446 NJP786446 NTL786446 ODH786446 OND786446 OWZ786446 PGV786446 PQR786446 QAN786446 QKJ786446 QUF786446 REB786446 RNX786446 RXT786446 SHP786446 SRL786446 TBH786446 TLD786446 TUZ786446 UEV786446 UOR786446 UYN786446 VIJ786446 VSF786446 WCB786446 WLX786446 WVT786446 N851982 JH851982 TD851982 ACZ851982 AMV851982 AWR851982 BGN851982 BQJ851982 CAF851982 CKB851982 CTX851982 DDT851982 DNP851982 DXL851982 EHH851982 ERD851982 FAZ851982 FKV851982 FUR851982 GEN851982 GOJ851982 GYF851982 HIB851982 HRX851982 IBT851982 ILP851982 IVL851982 JFH851982 JPD851982 JYZ851982 KIV851982 KSR851982 LCN851982 LMJ851982 LWF851982 MGB851982 MPX851982 MZT851982 NJP851982 NTL851982 ODH851982 OND851982 OWZ851982 PGV851982 PQR851982 QAN851982 QKJ851982 QUF851982 REB851982 RNX851982 RXT851982 SHP851982 SRL851982 TBH851982 TLD851982 TUZ851982 UEV851982 UOR851982 UYN851982 VIJ851982 VSF851982 WCB851982 WLX851982 WVT851982 N917518 JH917518 TD917518 ACZ917518 AMV917518 AWR917518 BGN917518 BQJ917518 CAF917518 CKB917518 CTX917518 DDT917518 DNP917518 DXL917518 EHH917518 ERD917518 FAZ917518 FKV917518 FUR917518 GEN917518 GOJ917518 GYF917518 HIB917518 HRX917518 IBT917518 ILP917518 IVL917518 JFH917518 JPD917518 JYZ917518 KIV917518 KSR917518 LCN917518 LMJ917518 LWF917518 MGB917518 MPX917518 MZT917518 NJP917518 NTL917518 ODH917518 OND917518 OWZ917518 PGV917518 PQR917518 QAN917518 QKJ917518 QUF917518 REB917518 RNX917518 RXT917518 SHP917518 SRL917518 TBH917518 TLD917518 TUZ917518 UEV917518 UOR917518 UYN917518 VIJ917518 VSF917518 WCB917518 WLX917518 WVT917518 N983054 JH983054 TD983054 ACZ983054 AMV983054 AWR983054 BGN983054 BQJ983054 CAF983054 CKB983054 CTX983054 DDT983054 DNP983054 DXL983054 EHH983054 ERD983054 FAZ983054 FKV983054 FUR983054 GEN983054 GOJ983054 GYF983054 HIB983054 HRX983054 IBT983054 ILP983054 IVL983054 JFH983054 JPD983054 JYZ983054 KIV983054 KSR983054 LCN983054 LMJ983054 LWF983054 MGB983054 MPX983054 MZT983054 NJP983054 NTL983054 ODH983054 OND983054 OWZ983054 PGV983054 PQR983054 QAN983054 QKJ983054 QUF983054 REB983054 RNX983054 RXT983054 SHP983054 SRL983054 TBH983054 TLD983054 TUZ983054 UEV983054 UOR983054 UYN983054 VIJ983054 VSF983054 WCB983054 WLX983054 WVT983054 TAV983054 IV15 SR15 ACN15 AMJ15 AWF15 BGB15 BPX15 BZT15 CJP15 CTL15 DDH15 DND15 DWZ15 EGV15 EQR15 FAN15 FKJ15 FUF15 GEB15 GNX15 GXT15 HHP15 HRL15 IBH15 ILD15 IUZ15 JEV15 JOR15 JYN15 KIJ15 KSF15 LCB15 LLX15 LVT15 MFP15 MPL15 MZH15 NJD15 NSZ15 OCV15 OMR15 OWN15 PGJ15 PQF15 QAB15 QJX15 QTT15 RDP15 RNL15 RXH15 SHD15 SQZ15 TAV15 TKR15 TUN15 UEJ15 UOF15 UYB15 VHX15 VRT15 WBP15 WLL15 WVH15 B65550 IV65550 SR65550 ACN65550 AMJ65550 AWF65550 BGB65550 BPX65550 BZT65550 CJP65550 CTL65550 DDH65550 DND65550 DWZ65550 EGV65550 EQR65550 FAN65550 FKJ65550 FUF65550 GEB65550 GNX65550 GXT65550 HHP65550 HRL65550 IBH65550 ILD65550 IUZ65550 JEV65550 JOR65550 JYN65550 KIJ65550 KSF65550 LCB65550 LLX65550 LVT65550 MFP65550 MPL65550 MZH65550 NJD65550 NSZ65550 OCV65550 OMR65550 OWN65550 PGJ65550 PQF65550 QAB65550 QJX65550 QTT65550 RDP65550 RNL65550 RXH65550 SHD65550 SQZ65550 TAV65550 TKR65550 TUN65550 UEJ65550 UOF65550 UYB65550 VHX65550 VRT65550 WBP65550 WLL65550 WVH65550 B131086 IV131086 SR131086 ACN131086 AMJ131086 AWF131086 BGB131086 BPX131086 BZT131086 CJP131086 CTL131086 DDH131086 DND131086 DWZ131086 EGV131086 EQR131086 FAN131086 FKJ131086 FUF131086 GEB131086 GNX131086 GXT131086 HHP131086 HRL131086 IBH131086 ILD131086 IUZ131086 JEV131086 JOR131086 JYN131086 KIJ131086 KSF131086 LCB131086 LLX131086 LVT131086 MFP131086 MPL131086 MZH131086 NJD131086 NSZ131086 OCV131086 OMR131086 OWN131086 PGJ131086 PQF131086 QAB131086 QJX131086 QTT131086 RDP131086 RNL131086 RXH131086 SHD131086 SQZ131086 TAV131086 TKR131086 TUN131086 UEJ131086 UOF131086 UYB131086 VHX131086 VRT131086 WBP131086 WLL131086 WVH131086 B196622 IV196622 SR196622 ACN196622 AMJ196622 AWF196622 BGB196622 BPX196622 BZT196622 CJP196622 CTL196622 DDH196622 DND196622 DWZ196622 EGV196622 EQR196622 FAN196622 FKJ196622 FUF196622 GEB196622 GNX196622 GXT196622 HHP196622 HRL196622 IBH196622 ILD196622 IUZ196622 JEV196622 JOR196622 JYN196622 KIJ196622 KSF196622 LCB196622 LLX196622 LVT196622 MFP196622 MPL196622 MZH196622 NJD196622 NSZ196622 OCV196622 OMR196622 OWN196622 PGJ196622 PQF196622 QAB196622 QJX196622 QTT196622 RDP196622 RNL196622 RXH196622 SHD196622 SQZ196622 TAV196622 TKR196622 TUN196622 UEJ196622 UOF196622 UYB196622 VHX196622 VRT196622 WBP196622 WLL196622 WVH196622 B262158 IV262158 SR262158 ACN262158 AMJ262158 AWF262158 BGB262158 BPX262158 BZT262158 CJP262158 CTL262158 DDH262158 DND262158 DWZ262158 EGV262158 EQR262158 FAN262158 FKJ262158 FUF262158 GEB262158 GNX262158 GXT262158 HHP262158 HRL262158 IBH262158 ILD262158 IUZ262158 JEV262158 JOR262158 JYN262158 KIJ262158 KSF262158 LCB262158 LLX262158 LVT262158 MFP262158 MPL262158 MZH262158 NJD262158 NSZ262158 OCV262158 OMR262158 OWN262158 PGJ262158 PQF262158 QAB262158 QJX262158 QTT262158 RDP262158 RNL262158 RXH262158 SHD262158 SQZ262158 TAV262158 TKR262158 TUN262158 UEJ262158 UOF262158 UYB262158 VHX262158 VRT262158 WBP262158 WLL262158 WVH262158 B327694 IV327694 SR327694 ACN327694 AMJ327694 AWF327694 BGB327694 BPX327694 BZT327694 CJP327694 CTL327694 DDH327694 DND327694 DWZ327694 EGV327694 EQR327694 FAN327694 FKJ327694 FUF327694 GEB327694 GNX327694 GXT327694 HHP327694 HRL327694 IBH327694 ILD327694 IUZ327694 JEV327694 JOR327694 JYN327694 KIJ327694 KSF327694 LCB327694 LLX327694 LVT327694 MFP327694 MPL327694 MZH327694 NJD327694 NSZ327694 OCV327694 OMR327694 OWN327694 PGJ327694 PQF327694 QAB327694 QJX327694 QTT327694 RDP327694 RNL327694 RXH327694 SHD327694 SQZ327694 TAV327694 TKR327694 TUN327694 UEJ327694 UOF327694 UYB327694 VHX327694 VRT327694 WBP327694 WLL327694 WVH327694 B393230 IV393230 SR393230 ACN393230 AMJ393230 AWF393230 BGB393230 BPX393230 BZT393230 CJP393230 CTL393230 DDH393230 DND393230 DWZ393230 EGV393230 EQR393230 FAN393230 FKJ393230 FUF393230 GEB393230 GNX393230 GXT393230 HHP393230 HRL393230 IBH393230 ILD393230 IUZ393230 JEV393230 JOR393230 JYN393230 KIJ393230 KSF393230 LCB393230 LLX393230 LVT393230 MFP393230 MPL393230 MZH393230 NJD393230 NSZ393230 OCV393230 OMR393230 OWN393230 PGJ393230 PQF393230 QAB393230 QJX393230 QTT393230 RDP393230 RNL393230 RXH393230 SHD393230 SQZ393230 TAV393230 TKR393230 TUN393230 UEJ393230 UOF393230 UYB393230 VHX393230 VRT393230 WBP393230 WLL393230 WVH393230 B458766 IV458766 SR458766 ACN458766 AMJ458766 AWF458766 BGB458766 BPX458766 BZT458766 CJP458766 CTL458766 DDH458766 DND458766 DWZ458766 EGV458766 EQR458766 FAN458766 FKJ458766 FUF458766 GEB458766 GNX458766 GXT458766 HHP458766 HRL458766 IBH458766 ILD458766 IUZ458766 JEV458766 JOR458766 JYN458766 KIJ458766 KSF458766 LCB458766 LLX458766 LVT458766 MFP458766 MPL458766 MZH458766 NJD458766 NSZ458766 OCV458766 OMR458766 OWN458766 PGJ458766 PQF458766 QAB458766 QJX458766 QTT458766 RDP458766 RNL458766 RXH458766 SHD458766 SQZ458766 TAV458766 TKR458766 TUN458766 UEJ458766 UOF458766 UYB458766 VHX458766 VRT458766 WBP458766 WLL458766 WVH458766 B524302 IV524302 SR524302 ACN524302 AMJ524302 AWF524302 BGB524302 BPX524302 BZT524302 CJP524302 CTL524302 DDH524302 DND524302 DWZ524302 EGV524302 EQR524302 FAN524302 FKJ524302 FUF524302 GEB524302 GNX524302 GXT524302 HHP524302 HRL524302 IBH524302 ILD524302 IUZ524302 JEV524302 JOR524302 JYN524302 KIJ524302 KSF524302 LCB524302 LLX524302 LVT524302 MFP524302 MPL524302 MZH524302 NJD524302 NSZ524302 OCV524302 OMR524302 OWN524302 PGJ524302 PQF524302 QAB524302 QJX524302 QTT524302 RDP524302 RNL524302 RXH524302 SHD524302 SQZ524302 TAV524302 TKR524302 TUN524302 UEJ524302 UOF524302 UYB524302 VHX524302 VRT524302 WBP524302 WLL524302 WVH524302 B589838 IV589838 SR589838 ACN589838 AMJ589838 AWF589838 BGB589838 BPX589838 BZT589838 CJP589838 CTL589838 DDH589838 DND589838 DWZ589838 EGV589838 EQR589838 FAN589838 FKJ589838 FUF589838 GEB589838 GNX589838 GXT589838 HHP589838 HRL589838 IBH589838 ILD589838 IUZ589838 JEV589838 JOR589838 JYN589838 KIJ589838 KSF589838 LCB589838 LLX589838 LVT589838 MFP589838 MPL589838 MZH589838 NJD589838 NSZ589838 OCV589838 OMR589838 OWN589838 PGJ589838 PQF589838 QAB589838 QJX589838 QTT589838 RDP589838 RNL589838 RXH589838 SHD589838 SQZ589838 TAV589838 TKR589838 TUN589838 UEJ589838 UOF589838 UYB589838 VHX589838 VRT589838 WBP589838 WLL589838 WVH589838 B655374 IV655374 SR655374 ACN655374 AMJ655374 AWF655374 BGB655374 BPX655374 BZT655374 CJP655374 CTL655374 DDH655374 DND655374 DWZ655374 EGV655374 EQR655374 FAN655374 FKJ655374 FUF655374 GEB655374 GNX655374 GXT655374 HHP655374 HRL655374 IBH655374 ILD655374 IUZ655374 JEV655374 JOR655374 JYN655374 KIJ655374 KSF655374 LCB655374 LLX655374 LVT655374 MFP655374 MPL655374 MZH655374 NJD655374 NSZ655374 OCV655374 OMR655374 OWN655374 PGJ655374 PQF655374 QAB655374 QJX655374 QTT655374 RDP655374 RNL655374 RXH655374 SHD655374 SQZ655374 TAV655374 TKR655374 TUN655374 UEJ655374 UOF655374 UYB655374 VHX655374 VRT655374 WBP655374 WLL655374 WVH655374 B720910 IV720910 SR720910 ACN720910 AMJ720910 AWF720910 BGB720910 BPX720910 BZT720910 CJP720910 CTL720910 DDH720910 DND720910 DWZ720910 EGV720910 EQR720910 FAN720910 FKJ720910 FUF720910 GEB720910 GNX720910 GXT720910 HHP720910 HRL720910 IBH720910 ILD720910 IUZ720910 JEV720910 JOR720910 JYN720910 KIJ720910 KSF720910 LCB720910 LLX720910 LVT720910 MFP720910 MPL720910 MZH720910 NJD720910 NSZ720910 OCV720910 OMR720910 OWN720910 PGJ720910 PQF720910 QAB720910 QJX720910 QTT720910 RDP720910 RNL720910 RXH720910 SHD720910 SQZ720910 TAV720910 TKR720910 TUN720910 UEJ720910 UOF720910 UYB720910 VHX720910 VRT720910 WBP720910 WLL720910 WVH720910 B786446 IV786446 SR786446 ACN786446 AMJ786446 AWF786446 BGB786446 BPX786446 BZT786446 CJP786446 CTL786446 DDH786446 DND786446 DWZ786446 EGV786446 EQR786446 FAN786446 FKJ786446 FUF786446 GEB786446 GNX786446 GXT786446 HHP786446 HRL786446 IBH786446 ILD786446 IUZ786446 JEV786446 JOR786446 JYN786446 KIJ786446 KSF786446 LCB786446 LLX786446 LVT786446 MFP786446 MPL786446 MZH786446 NJD786446 NSZ786446 OCV786446 OMR786446 OWN786446 PGJ786446 PQF786446 QAB786446 QJX786446 QTT786446 RDP786446 RNL786446 RXH786446 SHD786446 SQZ786446 TAV786446 TKR786446 TUN786446 UEJ786446 UOF786446 UYB786446 VHX786446 VRT786446 WBP786446 WLL786446 WVH786446 B851982 IV851982 SR851982 ACN851982 AMJ851982 AWF851982 BGB851982 BPX851982 BZT851982 CJP851982 CTL851982 DDH851982 DND851982 DWZ851982 EGV851982 EQR851982 FAN851982 FKJ851982 FUF851982 GEB851982 GNX851982 GXT851982 HHP851982 HRL851982 IBH851982 ILD851982 IUZ851982 JEV851982 JOR851982 JYN851982 KIJ851982 KSF851982 LCB851982 LLX851982 LVT851982 MFP851982 MPL851982 MZH851982 NJD851982 NSZ851982 OCV851982 OMR851982 OWN851982 PGJ851982 PQF851982 QAB851982 QJX851982 QTT851982 RDP851982 RNL851982 RXH851982 SHD851982 SQZ851982 TAV851982 TKR851982 TUN851982 UEJ851982 UOF851982 UYB851982 VHX851982 VRT851982 WBP851982 WLL851982 WVH851982 B917518 IV917518 SR917518 ACN917518 AMJ917518 AWF917518 BGB917518 BPX917518 BZT917518 CJP917518 CTL917518 DDH917518 DND917518 DWZ917518 EGV917518 EQR917518 FAN917518 FKJ917518 FUF917518 GEB917518 GNX917518 GXT917518 HHP917518 HRL917518 IBH917518 ILD917518 IUZ917518 JEV917518 JOR917518 JYN917518 KIJ917518 KSF917518 LCB917518 LLX917518 LVT917518 MFP917518 MPL917518 MZH917518 NJD917518 NSZ917518 OCV917518 OMR917518 OWN917518 PGJ917518 PQF917518 QAB917518 QJX917518 QTT917518 RDP917518 RNL917518 RXH917518 SHD917518 SQZ917518 TAV917518 TKR917518 TUN917518 UEJ917518 UOF917518 UYB917518 VHX917518 VRT917518 WBP917518 WLL917518 WVH917518 B983054 IV983054 SR983054 ACN983054 AMJ983054 AWF983054 BGB983054 BPX983054 BZT983054 CJP983054 CTL983054 DDH983054 DND983054 DWZ983054 EGV983054 EQR983054 FAN983054 FKJ983054 FUF983054 GEB983054 GNX983054 GXT983054 HHP983054 HRL983054 IBH983054 ILD983054 IUZ983054 JEV983054 JOR983054 JYN983054 KIJ983054 KSF983054 LCB983054 LLX983054 LVT983054 MFP983054 MPL983054 MZH983054 NJD983054 NSZ983054 OCV983054 OMR983054 OWN983054 PGJ983054 PQF983054 QAB983054 QJX983054 QTT983054 RDP983054</xm:sqref>
        </x14:dataValidation>
        <x14:dataValidation type="list" allowBlank="1" showInputMessage="1" showErrorMessage="1" xr:uid="{00000000-0002-0000-1400-000008000000}">
          <x14:formula1>
            <xm:f>PivotPerformance</xm:f>
          </x14:formula1>
          <xm:sqref>WVI983054 IW5 SS5 ACO5 AMK5 AWG5 BGC5 BPY5 BZU5 CJQ5 CTM5 DDI5 DNE5 DXA5 EGW5 EQS5 FAO5 FKK5 FUG5 GEC5 GNY5 GXU5 HHQ5 HRM5 IBI5 ILE5 IVA5 JEW5 JOS5 JYO5 KIK5 KSG5 LCC5 LLY5 LVU5 MFQ5 MPM5 MZI5 NJE5 NTA5 OCW5 OMS5 OWO5 PGK5 PQG5 QAC5 QJY5 QTU5 RDQ5 RNM5 RXI5 SHE5 SRA5 TAW5 TKS5 TUO5 UEK5 UOG5 UYC5 VHY5 VRU5 WBQ5 WLM5 WVI5 C65540 IW65540 SS65540 ACO65540 AMK65540 AWG65540 BGC65540 BPY65540 BZU65540 CJQ65540 CTM65540 DDI65540 DNE65540 DXA65540 EGW65540 EQS65540 FAO65540 FKK65540 FUG65540 GEC65540 GNY65540 GXU65540 HHQ65540 HRM65540 IBI65540 ILE65540 IVA65540 JEW65540 JOS65540 JYO65540 KIK65540 KSG65540 LCC65540 LLY65540 LVU65540 MFQ65540 MPM65540 MZI65540 NJE65540 NTA65540 OCW65540 OMS65540 OWO65540 PGK65540 PQG65540 QAC65540 QJY65540 QTU65540 RDQ65540 RNM65540 RXI65540 SHE65540 SRA65540 TAW65540 TKS65540 TUO65540 UEK65540 UOG65540 UYC65540 VHY65540 VRU65540 WBQ65540 WLM65540 WVI65540 C131076 IW131076 SS131076 ACO131076 AMK131076 AWG131076 BGC131076 BPY131076 BZU131076 CJQ131076 CTM131076 DDI131076 DNE131076 DXA131076 EGW131076 EQS131076 FAO131076 FKK131076 FUG131076 GEC131076 GNY131076 GXU131076 HHQ131076 HRM131076 IBI131076 ILE131076 IVA131076 JEW131076 JOS131076 JYO131076 KIK131076 KSG131076 LCC131076 LLY131076 LVU131076 MFQ131076 MPM131076 MZI131076 NJE131076 NTA131076 OCW131076 OMS131076 OWO131076 PGK131076 PQG131076 QAC131076 QJY131076 QTU131076 RDQ131076 RNM131076 RXI131076 SHE131076 SRA131076 TAW131076 TKS131076 TUO131076 UEK131076 UOG131076 UYC131076 VHY131076 VRU131076 WBQ131076 WLM131076 WVI131076 C196612 IW196612 SS196612 ACO196612 AMK196612 AWG196612 BGC196612 BPY196612 BZU196612 CJQ196612 CTM196612 DDI196612 DNE196612 DXA196612 EGW196612 EQS196612 FAO196612 FKK196612 FUG196612 GEC196612 GNY196612 GXU196612 HHQ196612 HRM196612 IBI196612 ILE196612 IVA196612 JEW196612 JOS196612 JYO196612 KIK196612 KSG196612 LCC196612 LLY196612 LVU196612 MFQ196612 MPM196612 MZI196612 NJE196612 NTA196612 OCW196612 OMS196612 OWO196612 PGK196612 PQG196612 QAC196612 QJY196612 QTU196612 RDQ196612 RNM196612 RXI196612 SHE196612 SRA196612 TAW196612 TKS196612 TUO196612 UEK196612 UOG196612 UYC196612 VHY196612 VRU196612 WBQ196612 WLM196612 WVI196612 C262148 IW262148 SS262148 ACO262148 AMK262148 AWG262148 BGC262148 BPY262148 BZU262148 CJQ262148 CTM262148 DDI262148 DNE262148 DXA262148 EGW262148 EQS262148 FAO262148 FKK262148 FUG262148 GEC262148 GNY262148 GXU262148 HHQ262148 HRM262148 IBI262148 ILE262148 IVA262148 JEW262148 JOS262148 JYO262148 KIK262148 KSG262148 LCC262148 LLY262148 LVU262148 MFQ262148 MPM262148 MZI262148 NJE262148 NTA262148 OCW262148 OMS262148 OWO262148 PGK262148 PQG262148 QAC262148 QJY262148 QTU262148 RDQ262148 RNM262148 RXI262148 SHE262148 SRA262148 TAW262148 TKS262148 TUO262148 UEK262148 UOG262148 UYC262148 VHY262148 VRU262148 WBQ262148 WLM262148 WVI262148 C327684 IW327684 SS327684 ACO327684 AMK327684 AWG327684 BGC327684 BPY327684 BZU327684 CJQ327684 CTM327684 DDI327684 DNE327684 DXA327684 EGW327684 EQS327684 FAO327684 FKK327684 FUG327684 GEC327684 GNY327684 GXU327684 HHQ327684 HRM327684 IBI327684 ILE327684 IVA327684 JEW327684 JOS327684 JYO327684 KIK327684 KSG327684 LCC327684 LLY327684 LVU327684 MFQ327684 MPM327684 MZI327684 NJE327684 NTA327684 OCW327684 OMS327684 OWO327684 PGK327684 PQG327684 QAC327684 QJY327684 QTU327684 RDQ327684 RNM327684 RXI327684 SHE327684 SRA327684 TAW327684 TKS327684 TUO327684 UEK327684 UOG327684 UYC327684 VHY327684 VRU327684 WBQ327684 WLM327684 WVI327684 C393220 IW393220 SS393220 ACO393220 AMK393220 AWG393220 BGC393220 BPY393220 BZU393220 CJQ393220 CTM393220 DDI393220 DNE393220 DXA393220 EGW393220 EQS393220 FAO393220 FKK393220 FUG393220 GEC393220 GNY393220 GXU393220 HHQ393220 HRM393220 IBI393220 ILE393220 IVA393220 JEW393220 JOS393220 JYO393220 KIK393220 KSG393220 LCC393220 LLY393220 LVU393220 MFQ393220 MPM393220 MZI393220 NJE393220 NTA393220 OCW393220 OMS393220 OWO393220 PGK393220 PQG393220 QAC393220 QJY393220 QTU393220 RDQ393220 RNM393220 RXI393220 SHE393220 SRA393220 TAW393220 TKS393220 TUO393220 UEK393220 UOG393220 UYC393220 VHY393220 VRU393220 WBQ393220 WLM393220 WVI393220 C458756 IW458756 SS458756 ACO458756 AMK458756 AWG458756 BGC458756 BPY458756 BZU458756 CJQ458756 CTM458756 DDI458756 DNE458756 DXA458756 EGW458756 EQS458756 FAO458756 FKK458756 FUG458756 GEC458756 GNY458756 GXU458756 HHQ458756 HRM458756 IBI458756 ILE458756 IVA458756 JEW458756 JOS458756 JYO458756 KIK458756 KSG458756 LCC458756 LLY458756 LVU458756 MFQ458756 MPM458756 MZI458756 NJE458756 NTA458756 OCW458756 OMS458756 OWO458756 PGK458756 PQG458756 QAC458756 QJY458756 QTU458756 RDQ458756 RNM458756 RXI458756 SHE458756 SRA458756 TAW458756 TKS458756 TUO458756 UEK458756 UOG458756 UYC458756 VHY458756 VRU458756 WBQ458756 WLM458756 WVI458756 C524292 IW524292 SS524292 ACO524292 AMK524292 AWG524292 BGC524292 BPY524292 BZU524292 CJQ524292 CTM524292 DDI524292 DNE524292 DXA524292 EGW524292 EQS524292 FAO524292 FKK524292 FUG524292 GEC524292 GNY524292 GXU524292 HHQ524292 HRM524292 IBI524292 ILE524292 IVA524292 JEW524292 JOS524292 JYO524292 KIK524292 KSG524292 LCC524292 LLY524292 LVU524292 MFQ524292 MPM524292 MZI524292 NJE524292 NTA524292 OCW524292 OMS524292 OWO524292 PGK524292 PQG524292 QAC524292 QJY524292 QTU524292 RDQ524292 RNM524292 RXI524292 SHE524292 SRA524292 TAW524292 TKS524292 TUO524292 UEK524292 UOG524292 UYC524292 VHY524292 VRU524292 WBQ524292 WLM524292 WVI524292 C589828 IW589828 SS589828 ACO589828 AMK589828 AWG589828 BGC589828 BPY589828 BZU589828 CJQ589828 CTM589828 DDI589828 DNE589828 DXA589828 EGW589828 EQS589828 FAO589828 FKK589828 FUG589828 GEC589828 GNY589828 GXU589828 HHQ589828 HRM589828 IBI589828 ILE589828 IVA589828 JEW589828 JOS589828 JYO589828 KIK589828 KSG589828 LCC589828 LLY589828 LVU589828 MFQ589828 MPM589828 MZI589828 NJE589828 NTA589828 OCW589828 OMS589828 OWO589828 PGK589828 PQG589828 QAC589828 QJY589828 QTU589828 RDQ589828 RNM589828 RXI589828 SHE589828 SRA589828 TAW589828 TKS589828 TUO589828 UEK589828 UOG589828 UYC589828 VHY589828 VRU589828 WBQ589828 WLM589828 WVI589828 C655364 IW655364 SS655364 ACO655364 AMK655364 AWG655364 BGC655364 BPY655364 BZU655364 CJQ655364 CTM655364 DDI655364 DNE655364 DXA655364 EGW655364 EQS655364 FAO655364 FKK655364 FUG655364 GEC655364 GNY655364 GXU655364 HHQ655364 HRM655364 IBI655364 ILE655364 IVA655364 JEW655364 JOS655364 JYO655364 KIK655364 KSG655364 LCC655364 LLY655364 LVU655364 MFQ655364 MPM655364 MZI655364 NJE655364 NTA655364 OCW655364 OMS655364 OWO655364 PGK655364 PQG655364 QAC655364 QJY655364 QTU655364 RDQ655364 RNM655364 RXI655364 SHE655364 SRA655364 TAW655364 TKS655364 TUO655364 UEK655364 UOG655364 UYC655364 VHY655364 VRU655364 WBQ655364 WLM655364 WVI655364 C720900 IW720900 SS720900 ACO720900 AMK720900 AWG720900 BGC720900 BPY720900 BZU720900 CJQ720900 CTM720900 DDI720900 DNE720900 DXA720900 EGW720900 EQS720900 FAO720900 FKK720900 FUG720900 GEC720900 GNY720900 GXU720900 HHQ720900 HRM720900 IBI720900 ILE720900 IVA720900 JEW720900 JOS720900 JYO720900 KIK720900 KSG720900 LCC720900 LLY720900 LVU720900 MFQ720900 MPM720900 MZI720900 NJE720900 NTA720900 OCW720900 OMS720900 OWO720900 PGK720900 PQG720900 QAC720900 QJY720900 QTU720900 RDQ720900 RNM720900 RXI720900 SHE720900 SRA720900 TAW720900 TKS720900 TUO720900 UEK720900 UOG720900 UYC720900 VHY720900 VRU720900 WBQ720900 WLM720900 WVI720900 C786436 IW786436 SS786436 ACO786436 AMK786436 AWG786436 BGC786436 BPY786436 BZU786436 CJQ786436 CTM786436 DDI786436 DNE786436 DXA786436 EGW786436 EQS786436 FAO786436 FKK786436 FUG786436 GEC786436 GNY786436 GXU786436 HHQ786436 HRM786436 IBI786436 ILE786436 IVA786436 JEW786436 JOS786436 JYO786436 KIK786436 KSG786436 LCC786436 LLY786436 LVU786436 MFQ786436 MPM786436 MZI786436 NJE786436 NTA786436 OCW786436 OMS786436 OWO786436 PGK786436 PQG786436 QAC786436 QJY786436 QTU786436 RDQ786436 RNM786436 RXI786436 SHE786436 SRA786436 TAW786436 TKS786436 TUO786436 UEK786436 UOG786436 UYC786436 VHY786436 VRU786436 WBQ786436 WLM786436 WVI786436 C851972 IW851972 SS851972 ACO851972 AMK851972 AWG851972 BGC851972 BPY851972 BZU851972 CJQ851972 CTM851972 DDI851972 DNE851972 DXA851972 EGW851972 EQS851972 FAO851972 FKK851972 FUG851972 GEC851972 GNY851972 GXU851972 HHQ851972 HRM851972 IBI851972 ILE851972 IVA851972 JEW851972 JOS851972 JYO851972 KIK851972 KSG851972 LCC851972 LLY851972 LVU851972 MFQ851972 MPM851972 MZI851972 NJE851972 NTA851972 OCW851972 OMS851972 OWO851972 PGK851972 PQG851972 QAC851972 QJY851972 QTU851972 RDQ851972 RNM851972 RXI851972 SHE851972 SRA851972 TAW851972 TKS851972 TUO851972 UEK851972 UOG851972 UYC851972 VHY851972 VRU851972 WBQ851972 WLM851972 WVI851972 C917508 IW917508 SS917508 ACO917508 AMK917508 AWG917508 BGC917508 BPY917508 BZU917508 CJQ917508 CTM917508 DDI917508 DNE917508 DXA917508 EGW917508 EQS917508 FAO917508 FKK917508 FUG917508 GEC917508 GNY917508 GXU917508 HHQ917508 HRM917508 IBI917508 ILE917508 IVA917508 JEW917508 JOS917508 JYO917508 KIK917508 KSG917508 LCC917508 LLY917508 LVU917508 MFQ917508 MPM917508 MZI917508 NJE917508 NTA917508 OCW917508 OMS917508 OWO917508 PGK917508 PQG917508 QAC917508 QJY917508 QTU917508 RDQ917508 RNM917508 RXI917508 SHE917508 SRA917508 TAW917508 TKS917508 TUO917508 UEK917508 UOG917508 UYC917508 VHY917508 VRU917508 WBQ917508 WLM917508 WVI917508 C983044 IW983044 SS983044 ACO983044 AMK983044 AWG983044 BGC983044 BPY983044 BZU983044 CJQ983044 CTM983044 DDI983044 DNE983044 DXA983044 EGW983044 EQS983044 FAO983044 FKK983044 FUG983044 GEC983044 GNY983044 GXU983044 HHQ983044 HRM983044 IBI983044 ILE983044 IVA983044 JEW983044 JOS983044 JYO983044 KIK983044 KSG983044 LCC983044 LLY983044 LVU983044 MFQ983044 MPM983044 MZI983044 NJE983044 NTA983044 OCW983044 OMS983044 OWO983044 PGK983044 PQG983044 QAC983044 QJY983044 QTU983044 RDQ983044 RNM983044 RXI983044 SHE983044 SRA983044 TAW983044 TKS983044 TUO983044 UEK983044 UOG983044 UYC983044 VHY983044 VRU983044 WBQ983044 WLM983044 WVI983044 TKS983054 JI10 TE10 ADA10 AMW10 AWS10 BGO10 BQK10 CAG10 CKC10 CTY10 DDU10 DNQ10 DXM10 EHI10 ERE10 FBA10 FKW10 FUS10 GEO10 GOK10 GYG10 HIC10 HRY10 IBU10 ILQ10 IVM10 JFI10 JPE10 JZA10 KIW10 KSS10 LCO10 LMK10 LWG10 MGC10 MPY10 MZU10 NJQ10 NTM10 ODI10 ONE10 OXA10 PGW10 PQS10 QAO10 QKK10 QUG10 REC10 RNY10 RXU10 SHQ10 SRM10 TBI10 TLE10 TVA10 UEW10 UOS10 UYO10 VIK10 VSG10 WCC10 WLY10 WVU10 O65545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O131081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O196617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O262153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O327689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O393225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O458761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O524297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O589833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O655369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O720905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O786441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O851977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O917513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O983049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 WLM983054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F65540 IZ65540 SV65540 ACR65540 AMN65540 AWJ65540 BGF65540 BQB65540 BZX65540 CJT65540 CTP65540 DDL65540 DNH65540 DXD65540 EGZ65540 EQV65540 FAR65540 FKN65540 FUJ65540 GEF65540 GOB65540 GXX65540 HHT65540 HRP65540 IBL65540 ILH65540 IVD65540 JEZ65540 JOV65540 JYR65540 KIN65540 KSJ65540 LCF65540 LMB65540 LVX65540 MFT65540 MPP65540 MZL65540 NJH65540 NTD65540 OCZ65540 OMV65540 OWR65540 PGN65540 PQJ65540 QAF65540 QKB65540 QTX65540 RDT65540 RNP65540 RXL65540 SHH65540 SRD65540 TAZ65540 TKV65540 TUR65540 UEN65540 UOJ65540 UYF65540 VIB65540 VRX65540 WBT65540 WLP65540 WVL65540 F131076 IZ131076 SV131076 ACR131076 AMN131076 AWJ131076 BGF131076 BQB131076 BZX131076 CJT131076 CTP131076 DDL131076 DNH131076 DXD131076 EGZ131076 EQV131076 FAR131076 FKN131076 FUJ131076 GEF131076 GOB131076 GXX131076 HHT131076 HRP131076 IBL131076 ILH131076 IVD131076 JEZ131076 JOV131076 JYR131076 KIN131076 KSJ131076 LCF131076 LMB131076 LVX131076 MFT131076 MPP131076 MZL131076 NJH131076 NTD131076 OCZ131076 OMV131076 OWR131076 PGN131076 PQJ131076 QAF131076 QKB131076 QTX131076 RDT131076 RNP131076 RXL131076 SHH131076 SRD131076 TAZ131076 TKV131076 TUR131076 UEN131076 UOJ131076 UYF131076 VIB131076 VRX131076 WBT131076 WLP131076 WVL131076 F196612 IZ196612 SV196612 ACR196612 AMN196612 AWJ196612 BGF196612 BQB196612 BZX196612 CJT196612 CTP196612 DDL196612 DNH196612 DXD196612 EGZ196612 EQV196612 FAR196612 FKN196612 FUJ196612 GEF196612 GOB196612 GXX196612 HHT196612 HRP196612 IBL196612 ILH196612 IVD196612 JEZ196612 JOV196612 JYR196612 KIN196612 KSJ196612 LCF196612 LMB196612 LVX196612 MFT196612 MPP196612 MZL196612 NJH196612 NTD196612 OCZ196612 OMV196612 OWR196612 PGN196612 PQJ196612 QAF196612 QKB196612 QTX196612 RDT196612 RNP196612 RXL196612 SHH196612 SRD196612 TAZ196612 TKV196612 TUR196612 UEN196612 UOJ196612 UYF196612 VIB196612 VRX196612 WBT196612 WLP196612 WVL196612 F262148 IZ262148 SV262148 ACR262148 AMN262148 AWJ262148 BGF262148 BQB262148 BZX262148 CJT262148 CTP262148 DDL262148 DNH262148 DXD262148 EGZ262148 EQV262148 FAR262148 FKN262148 FUJ262148 GEF262148 GOB262148 GXX262148 HHT262148 HRP262148 IBL262148 ILH262148 IVD262148 JEZ262148 JOV262148 JYR262148 KIN262148 KSJ262148 LCF262148 LMB262148 LVX262148 MFT262148 MPP262148 MZL262148 NJH262148 NTD262148 OCZ262148 OMV262148 OWR262148 PGN262148 PQJ262148 QAF262148 QKB262148 QTX262148 RDT262148 RNP262148 RXL262148 SHH262148 SRD262148 TAZ262148 TKV262148 TUR262148 UEN262148 UOJ262148 UYF262148 VIB262148 VRX262148 WBT262148 WLP262148 WVL262148 F327684 IZ327684 SV327684 ACR327684 AMN327684 AWJ327684 BGF327684 BQB327684 BZX327684 CJT327684 CTP327684 DDL327684 DNH327684 DXD327684 EGZ327684 EQV327684 FAR327684 FKN327684 FUJ327684 GEF327684 GOB327684 GXX327684 HHT327684 HRP327684 IBL327684 ILH327684 IVD327684 JEZ327684 JOV327684 JYR327684 KIN327684 KSJ327684 LCF327684 LMB327684 LVX327684 MFT327684 MPP327684 MZL327684 NJH327684 NTD327684 OCZ327684 OMV327684 OWR327684 PGN327684 PQJ327684 QAF327684 QKB327684 QTX327684 RDT327684 RNP327684 RXL327684 SHH327684 SRD327684 TAZ327684 TKV327684 TUR327684 UEN327684 UOJ327684 UYF327684 VIB327684 VRX327684 WBT327684 WLP327684 WVL327684 F393220 IZ393220 SV393220 ACR393220 AMN393220 AWJ393220 BGF393220 BQB393220 BZX393220 CJT393220 CTP393220 DDL393220 DNH393220 DXD393220 EGZ393220 EQV393220 FAR393220 FKN393220 FUJ393220 GEF393220 GOB393220 GXX393220 HHT393220 HRP393220 IBL393220 ILH393220 IVD393220 JEZ393220 JOV393220 JYR393220 KIN393220 KSJ393220 LCF393220 LMB393220 LVX393220 MFT393220 MPP393220 MZL393220 NJH393220 NTD393220 OCZ393220 OMV393220 OWR393220 PGN393220 PQJ393220 QAF393220 QKB393220 QTX393220 RDT393220 RNP393220 RXL393220 SHH393220 SRD393220 TAZ393220 TKV393220 TUR393220 UEN393220 UOJ393220 UYF393220 VIB393220 VRX393220 WBT393220 WLP393220 WVL393220 F458756 IZ458756 SV458756 ACR458756 AMN458756 AWJ458756 BGF458756 BQB458756 BZX458756 CJT458756 CTP458756 DDL458756 DNH458756 DXD458756 EGZ458756 EQV458756 FAR458756 FKN458756 FUJ458756 GEF458756 GOB458756 GXX458756 HHT458756 HRP458756 IBL458756 ILH458756 IVD458756 JEZ458756 JOV458756 JYR458756 KIN458756 KSJ458756 LCF458756 LMB458756 LVX458756 MFT458756 MPP458756 MZL458756 NJH458756 NTD458756 OCZ458756 OMV458756 OWR458756 PGN458756 PQJ458756 QAF458756 QKB458756 QTX458756 RDT458756 RNP458756 RXL458756 SHH458756 SRD458756 TAZ458756 TKV458756 TUR458756 UEN458756 UOJ458756 UYF458756 VIB458756 VRX458756 WBT458756 WLP458756 WVL458756 F524292 IZ524292 SV524292 ACR524292 AMN524292 AWJ524292 BGF524292 BQB524292 BZX524292 CJT524292 CTP524292 DDL524292 DNH524292 DXD524292 EGZ524292 EQV524292 FAR524292 FKN524292 FUJ524292 GEF524292 GOB524292 GXX524292 HHT524292 HRP524292 IBL524292 ILH524292 IVD524292 JEZ524292 JOV524292 JYR524292 KIN524292 KSJ524292 LCF524292 LMB524292 LVX524292 MFT524292 MPP524292 MZL524292 NJH524292 NTD524292 OCZ524292 OMV524292 OWR524292 PGN524292 PQJ524292 QAF524292 QKB524292 QTX524292 RDT524292 RNP524292 RXL524292 SHH524292 SRD524292 TAZ524292 TKV524292 TUR524292 UEN524292 UOJ524292 UYF524292 VIB524292 VRX524292 WBT524292 WLP524292 WVL524292 F589828 IZ589828 SV589828 ACR589828 AMN589828 AWJ589828 BGF589828 BQB589828 BZX589828 CJT589828 CTP589828 DDL589828 DNH589828 DXD589828 EGZ589828 EQV589828 FAR589828 FKN589828 FUJ589828 GEF589828 GOB589828 GXX589828 HHT589828 HRP589828 IBL589828 ILH589828 IVD589828 JEZ589828 JOV589828 JYR589828 KIN589828 KSJ589828 LCF589828 LMB589828 LVX589828 MFT589828 MPP589828 MZL589828 NJH589828 NTD589828 OCZ589828 OMV589828 OWR589828 PGN589828 PQJ589828 QAF589828 QKB589828 QTX589828 RDT589828 RNP589828 RXL589828 SHH589828 SRD589828 TAZ589828 TKV589828 TUR589828 UEN589828 UOJ589828 UYF589828 VIB589828 VRX589828 WBT589828 WLP589828 WVL589828 F655364 IZ655364 SV655364 ACR655364 AMN655364 AWJ655364 BGF655364 BQB655364 BZX655364 CJT655364 CTP655364 DDL655364 DNH655364 DXD655364 EGZ655364 EQV655364 FAR655364 FKN655364 FUJ655364 GEF655364 GOB655364 GXX655364 HHT655364 HRP655364 IBL655364 ILH655364 IVD655364 JEZ655364 JOV655364 JYR655364 KIN655364 KSJ655364 LCF655364 LMB655364 LVX655364 MFT655364 MPP655364 MZL655364 NJH655364 NTD655364 OCZ655364 OMV655364 OWR655364 PGN655364 PQJ655364 QAF655364 QKB655364 QTX655364 RDT655364 RNP655364 RXL655364 SHH655364 SRD655364 TAZ655364 TKV655364 TUR655364 UEN655364 UOJ655364 UYF655364 VIB655364 VRX655364 WBT655364 WLP655364 WVL655364 F720900 IZ720900 SV720900 ACR720900 AMN720900 AWJ720900 BGF720900 BQB720900 BZX720900 CJT720900 CTP720900 DDL720900 DNH720900 DXD720900 EGZ720900 EQV720900 FAR720900 FKN720900 FUJ720900 GEF720900 GOB720900 GXX720900 HHT720900 HRP720900 IBL720900 ILH720900 IVD720900 JEZ720900 JOV720900 JYR720900 KIN720900 KSJ720900 LCF720900 LMB720900 LVX720900 MFT720900 MPP720900 MZL720900 NJH720900 NTD720900 OCZ720900 OMV720900 OWR720900 PGN720900 PQJ720900 QAF720900 QKB720900 QTX720900 RDT720900 RNP720900 RXL720900 SHH720900 SRD720900 TAZ720900 TKV720900 TUR720900 UEN720900 UOJ720900 UYF720900 VIB720900 VRX720900 WBT720900 WLP720900 WVL720900 F786436 IZ786436 SV786436 ACR786436 AMN786436 AWJ786436 BGF786436 BQB786436 BZX786436 CJT786436 CTP786436 DDL786436 DNH786436 DXD786436 EGZ786436 EQV786436 FAR786436 FKN786436 FUJ786436 GEF786436 GOB786436 GXX786436 HHT786436 HRP786436 IBL786436 ILH786436 IVD786436 JEZ786436 JOV786436 JYR786436 KIN786436 KSJ786436 LCF786436 LMB786436 LVX786436 MFT786436 MPP786436 MZL786436 NJH786436 NTD786436 OCZ786436 OMV786436 OWR786436 PGN786436 PQJ786436 QAF786436 QKB786436 QTX786436 RDT786436 RNP786436 RXL786436 SHH786436 SRD786436 TAZ786436 TKV786436 TUR786436 UEN786436 UOJ786436 UYF786436 VIB786436 VRX786436 WBT786436 WLP786436 WVL786436 F851972 IZ851972 SV851972 ACR851972 AMN851972 AWJ851972 BGF851972 BQB851972 BZX851972 CJT851972 CTP851972 DDL851972 DNH851972 DXD851972 EGZ851972 EQV851972 FAR851972 FKN851972 FUJ851972 GEF851972 GOB851972 GXX851972 HHT851972 HRP851972 IBL851972 ILH851972 IVD851972 JEZ851972 JOV851972 JYR851972 KIN851972 KSJ851972 LCF851972 LMB851972 LVX851972 MFT851972 MPP851972 MZL851972 NJH851972 NTD851972 OCZ851972 OMV851972 OWR851972 PGN851972 PQJ851972 QAF851972 QKB851972 QTX851972 RDT851972 RNP851972 RXL851972 SHH851972 SRD851972 TAZ851972 TKV851972 TUR851972 UEN851972 UOJ851972 UYF851972 VIB851972 VRX851972 WBT851972 WLP851972 WVL851972 F917508 IZ917508 SV917508 ACR917508 AMN917508 AWJ917508 BGF917508 BQB917508 BZX917508 CJT917508 CTP917508 DDL917508 DNH917508 DXD917508 EGZ917508 EQV917508 FAR917508 FKN917508 FUJ917508 GEF917508 GOB917508 GXX917508 HHT917508 HRP917508 IBL917508 ILH917508 IVD917508 JEZ917508 JOV917508 JYR917508 KIN917508 KSJ917508 LCF917508 LMB917508 LVX917508 MFT917508 MPP917508 MZL917508 NJH917508 NTD917508 OCZ917508 OMV917508 OWR917508 PGN917508 PQJ917508 QAF917508 QKB917508 QTX917508 RDT917508 RNP917508 RXL917508 SHH917508 SRD917508 TAZ917508 TKV917508 TUR917508 UEN917508 UOJ917508 UYF917508 VIB917508 VRX917508 WBT917508 WLP917508 WVL917508 F983044 IZ983044 SV983044 ACR983044 AMN983044 AWJ983044 BGF983044 BQB983044 BZX983044 CJT983044 CTP983044 DDL983044 DNH983044 DXD983044 EGZ983044 EQV983044 FAR983044 FKN983044 FUJ983044 GEF983044 GOB983044 GXX983044 HHT983044 HRP983044 IBL983044 ILH983044 IVD983044 JEZ983044 JOV983044 JYR983044 KIN983044 KSJ983044 LCF983044 LMB983044 LVX983044 MFT983044 MPP983044 MZL983044 NJH983044 NTD983044 OCZ983044 OMV983044 OWR983044 PGN983044 PQJ983044 QAF983044 QKB983044 QTX983044 RDT983044 RNP983044 RXL983044 SHH983044 SRD983044 TAZ983044 TKV983044 TUR983044 UEN983044 UOJ983044 UYF983044 VIB983044 VRX983044 WBT983044 WLP983044 WVL983044 WBQ983054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I65540 JC65540 SY65540 ACU65540 AMQ65540 AWM65540 BGI65540 BQE65540 CAA65540 CJW65540 CTS65540 DDO65540 DNK65540 DXG65540 EHC65540 EQY65540 FAU65540 FKQ65540 FUM65540 GEI65540 GOE65540 GYA65540 HHW65540 HRS65540 IBO65540 ILK65540 IVG65540 JFC65540 JOY65540 JYU65540 KIQ65540 KSM65540 LCI65540 LME65540 LWA65540 MFW65540 MPS65540 MZO65540 NJK65540 NTG65540 ODC65540 OMY65540 OWU65540 PGQ65540 PQM65540 QAI65540 QKE65540 QUA65540 RDW65540 RNS65540 RXO65540 SHK65540 SRG65540 TBC65540 TKY65540 TUU65540 UEQ65540 UOM65540 UYI65540 VIE65540 VSA65540 WBW65540 WLS65540 WVO65540 I131076 JC131076 SY131076 ACU131076 AMQ131076 AWM131076 BGI131076 BQE131076 CAA131076 CJW131076 CTS131076 DDO131076 DNK131076 DXG131076 EHC131076 EQY131076 FAU131076 FKQ131076 FUM131076 GEI131076 GOE131076 GYA131076 HHW131076 HRS131076 IBO131076 ILK131076 IVG131076 JFC131076 JOY131076 JYU131076 KIQ131076 KSM131076 LCI131076 LME131076 LWA131076 MFW131076 MPS131076 MZO131076 NJK131076 NTG131076 ODC131076 OMY131076 OWU131076 PGQ131076 PQM131076 QAI131076 QKE131076 QUA131076 RDW131076 RNS131076 RXO131076 SHK131076 SRG131076 TBC131076 TKY131076 TUU131076 UEQ131076 UOM131076 UYI131076 VIE131076 VSA131076 WBW131076 WLS131076 WVO131076 I196612 JC196612 SY196612 ACU196612 AMQ196612 AWM196612 BGI196612 BQE196612 CAA196612 CJW196612 CTS196612 DDO196612 DNK196612 DXG196612 EHC196612 EQY196612 FAU196612 FKQ196612 FUM196612 GEI196612 GOE196612 GYA196612 HHW196612 HRS196612 IBO196612 ILK196612 IVG196612 JFC196612 JOY196612 JYU196612 KIQ196612 KSM196612 LCI196612 LME196612 LWA196612 MFW196612 MPS196612 MZO196612 NJK196612 NTG196612 ODC196612 OMY196612 OWU196612 PGQ196612 PQM196612 QAI196612 QKE196612 QUA196612 RDW196612 RNS196612 RXO196612 SHK196612 SRG196612 TBC196612 TKY196612 TUU196612 UEQ196612 UOM196612 UYI196612 VIE196612 VSA196612 WBW196612 WLS196612 WVO196612 I262148 JC262148 SY262148 ACU262148 AMQ262148 AWM262148 BGI262148 BQE262148 CAA262148 CJW262148 CTS262148 DDO262148 DNK262148 DXG262148 EHC262148 EQY262148 FAU262148 FKQ262148 FUM262148 GEI262148 GOE262148 GYA262148 HHW262148 HRS262148 IBO262148 ILK262148 IVG262148 JFC262148 JOY262148 JYU262148 KIQ262148 KSM262148 LCI262148 LME262148 LWA262148 MFW262148 MPS262148 MZO262148 NJK262148 NTG262148 ODC262148 OMY262148 OWU262148 PGQ262148 PQM262148 QAI262148 QKE262148 QUA262148 RDW262148 RNS262148 RXO262148 SHK262148 SRG262148 TBC262148 TKY262148 TUU262148 UEQ262148 UOM262148 UYI262148 VIE262148 VSA262148 WBW262148 WLS262148 WVO262148 I327684 JC327684 SY327684 ACU327684 AMQ327684 AWM327684 BGI327684 BQE327684 CAA327684 CJW327684 CTS327684 DDO327684 DNK327684 DXG327684 EHC327684 EQY327684 FAU327684 FKQ327684 FUM327684 GEI327684 GOE327684 GYA327684 HHW327684 HRS327684 IBO327684 ILK327684 IVG327684 JFC327684 JOY327684 JYU327684 KIQ327684 KSM327684 LCI327684 LME327684 LWA327684 MFW327684 MPS327684 MZO327684 NJK327684 NTG327684 ODC327684 OMY327684 OWU327684 PGQ327684 PQM327684 QAI327684 QKE327684 QUA327684 RDW327684 RNS327684 RXO327684 SHK327684 SRG327684 TBC327684 TKY327684 TUU327684 UEQ327684 UOM327684 UYI327684 VIE327684 VSA327684 WBW327684 WLS327684 WVO327684 I393220 JC393220 SY393220 ACU393220 AMQ393220 AWM393220 BGI393220 BQE393220 CAA393220 CJW393220 CTS393220 DDO393220 DNK393220 DXG393220 EHC393220 EQY393220 FAU393220 FKQ393220 FUM393220 GEI393220 GOE393220 GYA393220 HHW393220 HRS393220 IBO393220 ILK393220 IVG393220 JFC393220 JOY393220 JYU393220 KIQ393220 KSM393220 LCI393220 LME393220 LWA393220 MFW393220 MPS393220 MZO393220 NJK393220 NTG393220 ODC393220 OMY393220 OWU393220 PGQ393220 PQM393220 QAI393220 QKE393220 QUA393220 RDW393220 RNS393220 RXO393220 SHK393220 SRG393220 TBC393220 TKY393220 TUU393220 UEQ393220 UOM393220 UYI393220 VIE393220 VSA393220 WBW393220 WLS393220 WVO393220 I458756 JC458756 SY458756 ACU458756 AMQ458756 AWM458756 BGI458756 BQE458756 CAA458756 CJW458756 CTS458756 DDO458756 DNK458756 DXG458756 EHC458756 EQY458756 FAU458756 FKQ458756 FUM458756 GEI458756 GOE458756 GYA458756 HHW458756 HRS458756 IBO458756 ILK458756 IVG458756 JFC458756 JOY458756 JYU458756 KIQ458756 KSM458756 LCI458756 LME458756 LWA458756 MFW458756 MPS458756 MZO458756 NJK458756 NTG458756 ODC458756 OMY458756 OWU458756 PGQ458756 PQM458756 QAI458756 QKE458756 QUA458756 RDW458756 RNS458756 RXO458756 SHK458756 SRG458756 TBC458756 TKY458756 TUU458756 UEQ458756 UOM458756 UYI458756 VIE458756 VSA458756 WBW458756 WLS458756 WVO458756 I524292 JC524292 SY524292 ACU524292 AMQ524292 AWM524292 BGI524292 BQE524292 CAA524292 CJW524292 CTS524292 DDO524292 DNK524292 DXG524292 EHC524292 EQY524292 FAU524292 FKQ524292 FUM524292 GEI524292 GOE524292 GYA524292 HHW524292 HRS524292 IBO524292 ILK524292 IVG524292 JFC524292 JOY524292 JYU524292 KIQ524292 KSM524292 LCI524292 LME524292 LWA524292 MFW524292 MPS524292 MZO524292 NJK524292 NTG524292 ODC524292 OMY524292 OWU524292 PGQ524292 PQM524292 QAI524292 QKE524292 QUA524292 RDW524292 RNS524292 RXO524292 SHK524292 SRG524292 TBC524292 TKY524292 TUU524292 UEQ524292 UOM524292 UYI524292 VIE524292 VSA524292 WBW524292 WLS524292 WVO524292 I589828 JC589828 SY589828 ACU589828 AMQ589828 AWM589828 BGI589828 BQE589828 CAA589828 CJW589828 CTS589828 DDO589828 DNK589828 DXG589828 EHC589828 EQY589828 FAU589828 FKQ589828 FUM589828 GEI589828 GOE589828 GYA589828 HHW589828 HRS589828 IBO589828 ILK589828 IVG589828 JFC589828 JOY589828 JYU589828 KIQ589828 KSM589828 LCI589828 LME589828 LWA589828 MFW589828 MPS589828 MZO589828 NJK589828 NTG589828 ODC589828 OMY589828 OWU589828 PGQ589828 PQM589828 QAI589828 QKE589828 QUA589828 RDW589828 RNS589828 RXO589828 SHK589828 SRG589828 TBC589828 TKY589828 TUU589828 UEQ589828 UOM589828 UYI589828 VIE589828 VSA589828 WBW589828 WLS589828 WVO589828 I655364 JC655364 SY655364 ACU655364 AMQ655364 AWM655364 BGI655364 BQE655364 CAA655364 CJW655364 CTS655364 DDO655364 DNK655364 DXG655364 EHC655364 EQY655364 FAU655364 FKQ655364 FUM655364 GEI655364 GOE655364 GYA655364 HHW655364 HRS655364 IBO655364 ILK655364 IVG655364 JFC655364 JOY655364 JYU655364 KIQ655364 KSM655364 LCI655364 LME655364 LWA655364 MFW655364 MPS655364 MZO655364 NJK655364 NTG655364 ODC655364 OMY655364 OWU655364 PGQ655364 PQM655364 QAI655364 QKE655364 QUA655364 RDW655364 RNS655364 RXO655364 SHK655364 SRG655364 TBC655364 TKY655364 TUU655364 UEQ655364 UOM655364 UYI655364 VIE655364 VSA655364 WBW655364 WLS655364 WVO655364 I720900 JC720900 SY720900 ACU720900 AMQ720900 AWM720900 BGI720900 BQE720900 CAA720900 CJW720900 CTS720900 DDO720900 DNK720900 DXG720900 EHC720900 EQY720900 FAU720900 FKQ720900 FUM720900 GEI720900 GOE720900 GYA720900 HHW720900 HRS720900 IBO720900 ILK720900 IVG720900 JFC720900 JOY720900 JYU720900 KIQ720900 KSM720900 LCI720900 LME720900 LWA720900 MFW720900 MPS720900 MZO720900 NJK720900 NTG720900 ODC720900 OMY720900 OWU720900 PGQ720900 PQM720900 QAI720900 QKE720900 QUA720900 RDW720900 RNS720900 RXO720900 SHK720900 SRG720900 TBC720900 TKY720900 TUU720900 UEQ720900 UOM720900 UYI720900 VIE720900 VSA720900 WBW720900 WLS720900 WVO720900 I786436 JC786436 SY786436 ACU786436 AMQ786436 AWM786436 BGI786436 BQE786436 CAA786436 CJW786436 CTS786436 DDO786436 DNK786436 DXG786436 EHC786436 EQY786436 FAU786436 FKQ786436 FUM786436 GEI786436 GOE786436 GYA786436 HHW786436 HRS786436 IBO786436 ILK786436 IVG786436 JFC786436 JOY786436 JYU786436 KIQ786436 KSM786436 LCI786436 LME786436 LWA786436 MFW786436 MPS786436 MZO786436 NJK786436 NTG786436 ODC786436 OMY786436 OWU786436 PGQ786436 PQM786436 QAI786436 QKE786436 QUA786436 RDW786436 RNS786436 RXO786436 SHK786436 SRG786436 TBC786436 TKY786436 TUU786436 UEQ786436 UOM786436 UYI786436 VIE786436 VSA786436 WBW786436 WLS786436 WVO786436 I851972 JC851972 SY851972 ACU851972 AMQ851972 AWM851972 BGI851972 BQE851972 CAA851972 CJW851972 CTS851972 DDO851972 DNK851972 DXG851972 EHC851972 EQY851972 FAU851972 FKQ851972 FUM851972 GEI851972 GOE851972 GYA851972 HHW851972 HRS851972 IBO851972 ILK851972 IVG851972 JFC851972 JOY851972 JYU851972 KIQ851972 KSM851972 LCI851972 LME851972 LWA851972 MFW851972 MPS851972 MZO851972 NJK851972 NTG851972 ODC851972 OMY851972 OWU851972 PGQ851972 PQM851972 QAI851972 QKE851972 QUA851972 RDW851972 RNS851972 RXO851972 SHK851972 SRG851972 TBC851972 TKY851972 TUU851972 UEQ851972 UOM851972 UYI851972 VIE851972 VSA851972 WBW851972 WLS851972 WVO851972 I917508 JC917508 SY917508 ACU917508 AMQ917508 AWM917508 BGI917508 BQE917508 CAA917508 CJW917508 CTS917508 DDO917508 DNK917508 DXG917508 EHC917508 EQY917508 FAU917508 FKQ917508 FUM917508 GEI917508 GOE917508 GYA917508 HHW917508 HRS917508 IBO917508 ILK917508 IVG917508 JFC917508 JOY917508 JYU917508 KIQ917508 KSM917508 LCI917508 LME917508 LWA917508 MFW917508 MPS917508 MZO917508 NJK917508 NTG917508 ODC917508 OMY917508 OWU917508 PGQ917508 PQM917508 QAI917508 QKE917508 QUA917508 RDW917508 RNS917508 RXO917508 SHK917508 SRG917508 TBC917508 TKY917508 TUU917508 UEQ917508 UOM917508 UYI917508 VIE917508 VSA917508 WBW917508 WLS917508 WVO917508 I983044 JC983044 SY983044 ACU983044 AMQ983044 AWM983044 BGI983044 BQE983044 CAA983044 CJW983044 CTS983044 DDO983044 DNK983044 DXG983044 EHC983044 EQY983044 FAU983044 FKQ983044 FUM983044 GEI983044 GOE983044 GYA983044 HHW983044 HRS983044 IBO983044 ILK983044 IVG983044 JFC983044 JOY983044 JYU983044 KIQ983044 KSM983044 LCI983044 LME983044 LWA983044 MFW983044 MPS983044 MZO983044 NJK983044 NTG983044 ODC983044 OMY983044 OWU983044 PGQ983044 PQM983044 QAI983044 QKE983044 QUA983044 RDW983044 RNS983044 RXO983044 SHK983044 SRG983044 TBC983044 TKY983044 TUU983044 UEQ983044 UOM983044 UYI983044 VIE983044 VSA983044 WBW983044 WLS983044 WVO983044 VRU983054 JF5 TB5 ACX5 AMT5 AWP5 BGL5 BQH5 CAD5 CJZ5 CTV5 DDR5 DNN5 DXJ5 EHF5 ERB5 FAX5 FKT5 FUP5 GEL5 GOH5 GYD5 HHZ5 HRV5 IBR5 ILN5 IVJ5 JFF5 JPB5 JYX5 KIT5 KSP5 LCL5 LMH5 LWD5 MFZ5 MPV5 MZR5 NJN5 NTJ5 ODF5 ONB5 OWX5 PGT5 PQP5 QAL5 QKH5 QUD5 RDZ5 RNV5 RXR5 SHN5 SRJ5 TBF5 TLB5 TUX5 UET5 UOP5 UYL5 VIH5 VSD5 WBZ5 WLV5 WVR5 L65540 JF65540 TB65540 ACX65540 AMT65540 AWP65540 BGL65540 BQH65540 CAD65540 CJZ65540 CTV65540 DDR65540 DNN65540 DXJ65540 EHF65540 ERB65540 FAX65540 FKT65540 FUP65540 GEL65540 GOH65540 GYD65540 HHZ65540 HRV65540 IBR65540 ILN65540 IVJ65540 JFF65540 JPB65540 JYX65540 KIT65540 KSP65540 LCL65540 LMH65540 LWD65540 MFZ65540 MPV65540 MZR65540 NJN65540 NTJ65540 ODF65540 ONB65540 OWX65540 PGT65540 PQP65540 QAL65540 QKH65540 QUD65540 RDZ65540 RNV65540 RXR65540 SHN65540 SRJ65540 TBF65540 TLB65540 TUX65540 UET65540 UOP65540 UYL65540 VIH65540 VSD65540 WBZ65540 WLV65540 WVR65540 L131076 JF131076 TB131076 ACX131076 AMT131076 AWP131076 BGL131076 BQH131076 CAD131076 CJZ131076 CTV131076 DDR131076 DNN131076 DXJ131076 EHF131076 ERB131076 FAX131076 FKT131076 FUP131076 GEL131076 GOH131076 GYD131076 HHZ131076 HRV131076 IBR131076 ILN131076 IVJ131076 JFF131076 JPB131076 JYX131076 KIT131076 KSP131076 LCL131076 LMH131076 LWD131076 MFZ131076 MPV131076 MZR131076 NJN131076 NTJ131076 ODF131076 ONB131076 OWX131076 PGT131076 PQP131076 QAL131076 QKH131076 QUD131076 RDZ131076 RNV131076 RXR131076 SHN131076 SRJ131076 TBF131076 TLB131076 TUX131076 UET131076 UOP131076 UYL131076 VIH131076 VSD131076 WBZ131076 WLV131076 WVR131076 L196612 JF196612 TB196612 ACX196612 AMT196612 AWP196612 BGL196612 BQH196612 CAD196612 CJZ196612 CTV196612 DDR196612 DNN196612 DXJ196612 EHF196612 ERB196612 FAX196612 FKT196612 FUP196612 GEL196612 GOH196612 GYD196612 HHZ196612 HRV196612 IBR196612 ILN196612 IVJ196612 JFF196612 JPB196612 JYX196612 KIT196612 KSP196612 LCL196612 LMH196612 LWD196612 MFZ196612 MPV196612 MZR196612 NJN196612 NTJ196612 ODF196612 ONB196612 OWX196612 PGT196612 PQP196612 QAL196612 QKH196612 QUD196612 RDZ196612 RNV196612 RXR196612 SHN196612 SRJ196612 TBF196612 TLB196612 TUX196612 UET196612 UOP196612 UYL196612 VIH196612 VSD196612 WBZ196612 WLV196612 WVR196612 L262148 JF262148 TB262148 ACX262148 AMT262148 AWP262148 BGL262148 BQH262148 CAD262148 CJZ262148 CTV262148 DDR262148 DNN262148 DXJ262148 EHF262148 ERB262148 FAX262148 FKT262148 FUP262148 GEL262148 GOH262148 GYD262148 HHZ262148 HRV262148 IBR262148 ILN262148 IVJ262148 JFF262148 JPB262148 JYX262148 KIT262148 KSP262148 LCL262148 LMH262148 LWD262148 MFZ262148 MPV262148 MZR262148 NJN262148 NTJ262148 ODF262148 ONB262148 OWX262148 PGT262148 PQP262148 QAL262148 QKH262148 QUD262148 RDZ262148 RNV262148 RXR262148 SHN262148 SRJ262148 TBF262148 TLB262148 TUX262148 UET262148 UOP262148 UYL262148 VIH262148 VSD262148 WBZ262148 WLV262148 WVR262148 L327684 JF327684 TB327684 ACX327684 AMT327684 AWP327684 BGL327684 BQH327684 CAD327684 CJZ327684 CTV327684 DDR327684 DNN327684 DXJ327684 EHF327684 ERB327684 FAX327684 FKT327684 FUP327684 GEL327684 GOH327684 GYD327684 HHZ327684 HRV327684 IBR327684 ILN327684 IVJ327684 JFF327684 JPB327684 JYX327684 KIT327684 KSP327684 LCL327684 LMH327684 LWD327684 MFZ327684 MPV327684 MZR327684 NJN327684 NTJ327684 ODF327684 ONB327684 OWX327684 PGT327684 PQP327684 QAL327684 QKH327684 QUD327684 RDZ327684 RNV327684 RXR327684 SHN327684 SRJ327684 TBF327684 TLB327684 TUX327684 UET327684 UOP327684 UYL327684 VIH327684 VSD327684 WBZ327684 WLV327684 WVR327684 L393220 JF393220 TB393220 ACX393220 AMT393220 AWP393220 BGL393220 BQH393220 CAD393220 CJZ393220 CTV393220 DDR393220 DNN393220 DXJ393220 EHF393220 ERB393220 FAX393220 FKT393220 FUP393220 GEL393220 GOH393220 GYD393220 HHZ393220 HRV393220 IBR393220 ILN393220 IVJ393220 JFF393220 JPB393220 JYX393220 KIT393220 KSP393220 LCL393220 LMH393220 LWD393220 MFZ393220 MPV393220 MZR393220 NJN393220 NTJ393220 ODF393220 ONB393220 OWX393220 PGT393220 PQP393220 QAL393220 QKH393220 QUD393220 RDZ393220 RNV393220 RXR393220 SHN393220 SRJ393220 TBF393220 TLB393220 TUX393220 UET393220 UOP393220 UYL393220 VIH393220 VSD393220 WBZ393220 WLV393220 WVR393220 L458756 JF458756 TB458756 ACX458756 AMT458756 AWP458756 BGL458756 BQH458756 CAD458756 CJZ458756 CTV458756 DDR458756 DNN458756 DXJ458756 EHF458756 ERB458756 FAX458756 FKT458756 FUP458756 GEL458756 GOH458756 GYD458756 HHZ458756 HRV458756 IBR458756 ILN458756 IVJ458756 JFF458756 JPB458756 JYX458756 KIT458756 KSP458756 LCL458756 LMH458756 LWD458756 MFZ458756 MPV458756 MZR458756 NJN458756 NTJ458756 ODF458756 ONB458756 OWX458756 PGT458756 PQP458756 QAL458756 QKH458756 QUD458756 RDZ458756 RNV458756 RXR458756 SHN458756 SRJ458756 TBF458756 TLB458756 TUX458756 UET458756 UOP458756 UYL458756 VIH458756 VSD458756 WBZ458756 WLV458756 WVR458756 L524292 JF524292 TB524292 ACX524292 AMT524292 AWP524292 BGL524292 BQH524292 CAD524292 CJZ524292 CTV524292 DDR524292 DNN524292 DXJ524292 EHF524292 ERB524292 FAX524292 FKT524292 FUP524292 GEL524292 GOH524292 GYD524292 HHZ524292 HRV524292 IBR524292 ILN524292 IVJ524292 JFF524292 JPB524292 JYX524292 KIT524292 KSP524292 LCL524292 LMH524292 LWD524292 MFZ524292 MPV524292 MZR524292 NJN524292 NTJ524292 ODF524292 ONB524292 OWX524292 PGT524292 PQP524292 QAL524292 QKH524292 QUD524292 RDZ524292 RNV524292 RXR524292 SHN524292 SRJ524292 TBF524292 TLB524292 TUX524292 UET524292 UOP524292 UYL524292 VIH524292 VSD524292 WBZ524292 WLV524292 WVR524292 L589828 JF589828 TB589828 ACX589828 AMT589828 AWP589828 BGL589828 BQH589828 CAD589828 CJZ589828 CTV589828 DDR589828 DNN589828 DXJ589828 EHF589828 ERB589828 FAX589828 FKT589828 FUP589828 GEL589828 GOH589828 GYD589828 HHZ589828 HRV589828 IBR589828 ILN589828 IVJ589828 JFF589828 JPB589828 JYX589828 KIT589828 KSP589828 LCL589828 LMH589828 LWD589828 MFZ589828 MPV589828 MZR589828 NJN589828 NTJ589828 ODF589828 ONB589828 OWX589828 PGT589828 PQP589828 QAL589828 QKH589828 QUD589828 RDZ589828 RNV589828 RXR589828 SHN589828 SRJ589828 TBF589828 TLB589828 TUX589828 UET589828 UOP589828 UYL589828 VIH589828 VSD589828 WBZ589828 WLV589828 WVR589828 L655364 JF655364 TB655364 ACX655364 AMT655364 AWP655364 BGL655364 BQH655364 CAD655364 CJZ655364 CTV655364 DDR655364 DNN655364 DXJ655364 EHF655364 ERB655364 FAX655364 FKT655364 FUP655364 GEL655364 GOH655364 GYD655364 HHZ655364 HRV655364 IBR655364 ILN655364 IVJ655364 JFF655364 JPB655364 JYX655364 KIT655364 KSP655364 LCL655364 LMH655364 LWD655364 MFZ655364 MPV655364 MZR655364 NJN655364 NTJ655364 ODF655364 ONB655364 OWX655364 PGT655364 PQP655364 QAL655364 QKH655364 QUD655364 RDZ655364 RNV655364 RXR655364 SHN655364 SRJ655364 TBF655364 TLB655364 TUX655364 UET655364 UOP655364 UYL655364 VIH655364 VSD655364 WBZ655364 WLV655364 WVR655364 L720900 JF720900 TB720900 ACX720900 AMT720900 AWP720900 BGL720900 BQH720900 CAD720900 CJZ720900 CTV720900 DDR720900 DNN720900 DXJ720900 EHF720900 ERB720900 FAX720900 FKT720900 FUP720900 GEL720900 GOH720900 GYD720900 HHZ720900 HRV720900 IBR720900 ILN720900 IVJ720900 JFF720900 JPB720900 JYX720900 KIT720900 KSP720900 LCL720900 LMH720900 LWD720900 MFZ720900 MPV720900 MZR720900 NJN720900 NTJ720900 ODF720900 ONB720900 OWX720900 PGT720900 PQP720900 QAL720900 QKH720900 QUD720900 RDZ720900 RNV720900 RXR720900 SHN720900 SRJ720900 TBF720900 TLB720900 TUX720900 UET720900 UOP720900 UYL720900 VIH720900 VSD720900 WBZ720900 WLV720900 WVR720900 L786436 JF786436 TB786436 ACX786436 AMT786436 AWP786436 BGL786436 BQH786436 CAD786436 CJZ786436 CTV786436 DDR786436 DNN786436 DXJ786436 EHF786436 ERB786436 FAX786436 FKT786436 FUP786436 GEL786436 GOH786436 GYD786436 HHZ786436 HRV786436 IBR786436 ILN786436 IVJ786436 JFF786436 JPB786436 JYX786436 KIT786436 KSP786436 LCL786436 LMH786436 LWD786436 MFZ786436 MPV786436 MZR786436 NJN786436 NTJ786436 ODF786436 ONB786436 OWX786436 PGT786436 PQP786436 QAL786436 QKH786436 QUD786436 RDZ786436 RNV786436 RXR786436 SHN786436 SRJ786436 TBF786436 TLB786436 TUX786436 UET786436 UOP786436 UYL786436 VIH786436 VSD786436 WBZ786436 WLV786436 WVR786436 L851972 JF851972 TB851972 ACX851972 AMT851972 AWP851972 BGL851972 BQH851972 CAD851972 CJZ851972 CTV851972 DDR851972 DNN851972 DXJ851972 EHF851972 ERB851972 FAX851972 FKT851972 FUP851972 GEL851972 GOH851972 GYD851972 HHZ851972 HRV851972 IBR851972 ILN851972 IVJ851972 JFF851972 JPB851972 JYX851972 KIT851972 KSP851972 LCL851972 LMH851972 LWD851972 MFZ851972 MPV851972 MZR851972 NJN851972 NTJ851972 ODF851972 ONB851972 OWX851972 PGT851972 PQP851972 QAL851972 QKH851972 QUD851972 RDZ851972 RNV851972 RXR851972 SHN851972 SRJ851972 TBF851972 TLB851972 TUX851972 UET851972 UOP851972 UYL851972 VIH851972 VSD851972 WBZ851972 WLV851972 WVR851972 L917508 JF917508 TB917508 ACX917508 AMT917508 AWP917508 BGL917508 BQH917508 CAD917508 CJZ917508 CTV917508 DDR917508 DNN917508 DXJ917508 EHF917508 ERB917508 FAX917508 FKT917508 FUP917508 GEL917508 GOH917508 GYD917508 HHZ917508 HRV917508 IBR917508 ILN917508 IVJ917508 JFF917508 JPB917508 JYX917508 KIT917508 KSP917508 LCL917508 LMH917508 LWD917508 MFZ917508 MPV917508 MZR917508 NJN917508 NTJ917508 ODF917508 ONB917508 OWX917508 PGT917508 PQP917508 QAL917508 QKH917508 QUD917508 RDZ917508 RNV917508 RXR917508 SHN917508 SRJ917508 TBF917508 TLB917508 TUX917508 UET917508 UOP917508 UYL917508 VIH917508 VSD917508 WBZ917508 WLV917508 WVR917508 L983044 JF983044 TB983044 ACX983044 AMT983044 AWP983044 BGL983044 BQH983044 CAD983044 CJZ983044 CTV983044 DDR983044 DNN983044 DXJ983044 EHF983044 ERB983044 FAX983044 FKT983044 FUP983044 GEL983044 GOH983044 GYD983044 HHZ983044 HRV983044 IBR983044 ILN983044 IVJ983044 JFF983044 JPB983044 JYX983044 KIT983044 KSP983044 LCL983044 LMH983044 LWD983044 MFZ983044 MPV983044 MZR983044 NJN983044 NTJ983044 ODF983044 ONB983044 OWX983044 PGT983044 PQP983044 QAL983044 QKH983044 QUD983044 RDZ983044 RNV983044 RXR983044 SHN983044 SRJ983044 TBF983044 TLB983044 TUX983044 UET983044 UOP983044 UYL983044 VIH983044 VSD983044 WBZ983044 WLV983044 WVR983044 VHY983054 JI5 TE5 ADA5 AMW5 AWS5 BGO5 BQK5 CAG5 CKC5 CTY5 DDU5 DNQ5 DXM5 EHI5 ERE5 FBA5 FKW5 FUS5 GEO5 GOK5 GYG5 HIC5 HRY5 IBU5 ILQ5 IVM5 JFI5 JPE5 JZA5 KIW5 KSS5 LCO5 LMK5 LWG5 MGC5 MPY5 MZU5 NJQ5 NTM5 ODI5 ONE5 OXA5 PGW5 PQS5 QAO5 QKK5 QUG5 REC5 RNY5 RXU5 SHQ5 SRM5 TBI5 TLE5 TVA5 UEW5 UOS5 UYO5 VIK5 VSG5 WCC5 WLY5 WVU5 O65540 JI65540 TE65540 ADA65540 AMW65540 AWS65540 BGO65540 BQK65540 CAG65540 CKC65540 CTY65540 DDU65540 DNQ65540 DXM65540 EHI65540 ERE65540 FBA65540 FKW65540 FUS65540 GEO65540 GOK65540 GYG65540 HIC65540 HRY65540 IBU65540 ILQ65540 IVM65540 JFI65540 JPE65540 JZA65540 KIW65540 KSS65540 LCO65540 LMK65540 LWG65540 MGC65540 MPY65540 MZU65540 NJQ65540 NTM65540 ODI65540 ONE65540 OXA65540 PGW65540 PQS65540 QAO65540 QKK65540 QUG65540 REC65540 RNY65540 RXU65540 SHQ65540 SRM65540 TBI65540 TLE65540 TVA65540 UEW65540 UOS65540 UYO65540 VIK65540 VSG65540 WCC65540 WLY65540 WVU65540 O131076 JI131076 TE131076 ADA131076 AMW131076 AWS131076 BGO131076 BQK131076 CAG131076 CKC131076 CTY131076 DDU131076 DNQ131076 DXM131076 EHI131076 ERE131076 FBA131076 FKW131076 FUS131076 GEO131076 GOK131076 GYG131076 HIC131076 HRY131076 IBU131076 ILQ131076 IVM131076 JFI131076 JPE131076 JZA131076 KIW131076 KSS131076 LCO131076 LMK131076 LWG131076 MGC131076 MPY131076 MZU131076 NJQ131076 NTM131076 ODI131076 ONE131076 OXA131076 PGW131076 PQS131076 QAO131076 QKK131076 QUG131076 REC131076 RNY131076 RXU131076 SHQ131076 SRM131076 TBI131076 TLE131076 TVA131076 UEW131076 UOS131076 UYO131076 VIK131076 VSG131076 WCC131076 WLY131076 WVU131076 O196612 JI196612 TE196612 ADA196612 AMW196612 AWS196612 BGO196612 BQK196612 CAG196612 CKC196612 CTY196612 DDU196612 DNQ196612 DXM196612 EHI196612 ERE196612 FBA196612 FKW196612 FUS196612 GEO196612 GOK196612 GYG196612 HIC196612 HRY196612 IBU196612 ILQ196612 IVM196612 JFI196612 JPE196612 JZA196612 KIW196612 KSS196612 LCO196612 LMK196612 LWG196612 MGC196612 MPY196612 MZU196612 NJQ196612 NTM196612 ODI196612 ONE196612 OXA196612 PGW196612 PQS196612 QAO196612 QKK196612 QUG196612 REC196612 RNY196612 RXU196612 SHQ196612 SRM196612 TBI196612 TLE196612 TVA196612 UEW196612 UOS196612 UYO196612 VIK196612 VSG196612 WCC196612 WLY196612 WVU196612 O262148 JI262148 TE262148 ADA262148 AMW262148 AWS262148 BGO262148 BQK262148 CAG262148 CKC262148 CTY262148 DDU262148 DNQ262148 DXM262148 EHI262148 ERE262148 FBA262148 FKW262148 FUS262148 GEO262148 GOK262148 GYG262148 HIC262148 HRY262148 IBU262148 ILQ262148 IVM262148 JFI262148 JPE262148 JZA262148 KIW262148 KSS262148 LCO262148 LMK262148 LWG262148 MGC262148 MPY262148 MZU262148 NJQ262148 NTM262148 ODI262148 ONE262148 OXA262148 PGW262148 PQS262148 QAO262148 QKK262148 QUG262148 REC262148 RNY262148 RXU262148 SHQ262148 SRM262148 TBI262148 TLE262148 TVA262148 UEW262148 UOS262148 UYO262148 VIK262148 VSG262148 WCC262148 WLY262148 WVU262148 O327684 JI327684 TE327684 ADA327684 AMW327684 AWS327684 BGO327684 BQK327684 CAG327684 CKC327684 CTY327684 DDU327684 DNQ327684 DXM327684 EHI327684 ERE327684 FBA327684 FKW327684 FUS327684 GEO327684 GOK327684 GYG327684 HIC327684 HRY327684 IBU327684 ILQ327684 IVM327684 JFI327684 JPE327684 JZA327684 KIW327684 KSS327684 LCO327684 LMK327684 LWG327684 MGC327684 MPY327684 MZU327684 NJQ327684 NTM327684 ODI327684 ONE327684 OXA327684 PGW327684 PQS327684 QAO327684 QKK327684 QUG327684 REC327684 RNY327684 RXU327684 SHQ327684 SRM327684 TBI327684 TLE327684 TVA327684 UEW327684 UOS327684 UYO327684 VIK327684 VSG327684 WCC327684 WLY327684 WVU327684 O393220 JI393220 TE393220 ADA393220 AMW393220 AWS393220 BGO393220 BQK393220 CAG393220 CKC393220 CTY393220 DDU393220 DNQ393220 DXM393220 EHI393220 ERE393220 FBA393220 FKW393220 FUS393220 GEO393220 GOK393220 GYG393220 HIC393220 HRY393220 IBU393220 ILQ393220 IVM393220 JFI393220 JPE393220 JZA393220 KIW393220 KSS393220 LCO393220 LMK393220 LWG393220 MGC393220 MPY393220 MZU393220 NJQ393220 NTM393220 ODI393220 ONE393220 OXA393220 PGW393220 PQS393220 QAO393220 QKK393220 QUG393220 REC393220 RNY393220 RXU393220 SHQ393220 SRM393220 TBI393220 TLE393220 TVA393220 UEW393220 UOS393220 UYO393220 VIK393220 VSG393220 WCC393220 WLY393220 WVU393220 O458756 JI458756 TE458756 ADA458756 AMW458756 AWS458756 BGO458756 BQK458756 CAG458756 CKC458756 CTY458756 DDU458756 DNQ458756 DXM458756 EHI458756 ERE458756 FBA458756 FKW458756 FUS458756 GEO458756 GOK458756 GYG458756 HIC458756 HRY458756 IBU458756 ILQ458756 IVM458756 JFI458756 JPE458756 JZA458756 KIW458756 KSS458756 LCO458756 LMK458756 LWG458756 MGC458756 MPY458756 MZU458756 NJQ458756 NTM458756 ODI458756 ONE458756 OXA458756 PGW458756 PQS458756 QAO458756 QKK458756 QUG458756 REC458756 RNY458756 RXU458756 SHQ458756 SRM458756 TBI458756 TLE458756 TVA458756 UEW458756 UOS458756 UYO458756 VIK458756 VSG458756 WCC458756 WLY458756 WVU458756 O524292 JI524292 TE524292 ADA524292 AMW524292 AWS524292 BGO524292 BQK524292 CAG524292 CKC524292 CTY524292 DDU524292 DNQ524292 DXM524292 EHI524292 ERE524292 FBA524292 FKW524292 FUS524292 GEO524292 GOK524292 GYG524292 HIC524292 HRY524292 IBU524292 ILQ524292 IVM524292 JFI524292 JPE524292 JZA524292 KIW524292 KSS524292 LCO524292 LMK524292 LWG524292 MGC524292 MPY524292 MZU524292 NJQ524292 NTM524292 ODI524292 ONE524292 OXA524292 PGW524292 PQS524292 QAO524292 QKK524292 QUG524292 REC524292 RNY524292 RXU524292 SHQ524292 SRM524292 TBI524292 TLE524292 TVA524292 UEW524292 UOS524292 UYO524292 VIK524292 VSG524292 WCC524292 WLY524292 WVU524292 O589828 JI589828 TE589828 ADA589828 AMW589828 AWS589828 BGO589828 BQK589828 CAG589828 CKC589828 CTY589828 DDU589828 DNQ589828 DXM589828 EHI589828 ERE589828 FBA589828 FKW589828 FUS589828 GEO589828 GOK589828 GYG589828 HIC589828 HRY589828 IBU589828 ILQ589828 IVM589828 JFI589828 JPE589828 JZA589828 KIW589828 KSS589828 LCO589828 LMK589828 LWG589828 MGC589828 MPY589828 MZU589828 NJQ589828 NTM589828 ODI589828 ONE589828 OXA589828 PGW589828 PQS589828 QAO589828 QKK589828 QUG589828 REC589828 RNY589828 RXU589828 SHQ589828 SRM589828 TBI589828 TLE589828 TVA589828 UEW589828 UOS589828 UYO589828 VIK589828 VSG589828 WCC589828 WLY589828 WVU589828 O655364 JI655364 TE655364 ADA655364 AMW655364 AWS655364 BGO655364 BQK655364 CAG655364 CKC655364 CTY655364 DDU655364 DNQ655364 DXM655364 EHI655364 ERE655364 FBA655364 FKW655364 FUS655364 GEO655364 GOK655364 GYG655364 HIC655364 HRY655364 IBU655364 ILQ655364 IVM655364 JFI655364 JPE655364 JZA655364 KIW655364 KSS655364 LCO655364 LMK655364 LWG655364 MGC655364 MPY655364 MZU655364 NJQ655364 NTM655364 ODI655364 ONE655364 OXA655364 PGW655364 PQS655364 QAO655364 QKK655364 QUG655364 REC655364 RNY655364 RXU655364 SHQ655364 SRM655364 TBI655364 TLE655364 TVA655364 UEW655364 UOS655364 UYO655364 VIK655364 VSG655364 WCC655364 WLY655364 WVU655364 O720900 JI720900 TE720900 ADA720900 AMW720900 AWS720900 BGO720900 BQK720900 CAG720900 CKC720900 CTY720900 DDU720900 DNQ720900 DXM720900 EHI720900 ERE720900 FBA720900 FKW720900 FUS720900 GEO720900 GOK720900 GYG720900 HIC720900 HRY720900 IBU720900 ILQ720900 IVM720900 JFI720900 JPE720900 JZA720900 KIW720900 KSS720900 LCO720900 LMK720900 LWG720900 MGC720900 MPY720900 MZU720900 NJQ720900 NTM720900 ODI720900 ONE720900 OXA720900 PGW720900 PQS720900 QAO720900 QKK720900 QUG720900 REC720900 RNY720900 RXU720900 SHQ720900 SRM720900 TBI720900 TLE720900 TVA720900 UEW720900 UOS720900 UYO720900 VIK720900 VSG720900 WCC720900 WLY720900 WVU720900 O786436 JI786436 TE786436 ADA786436 AMW786436 AWS786436 BGO786436 BQK786436 CAG786436 CKC786436 CTY786436 DDU786436 DNQ786436 DXM786436 EHI786436 ERE786436 FBA786436 FKW786436 FUS786436 GEO786436 GOK786436 GYG786436 HIC786436 HRY786436 IBU786436 ILQ786436 IVM786436 JFI786436 JPE786436 JZA786436 KIW786436 KSS786436 LCO786436 LMK786436 LWG786436 MGC786436 MPY786436 MZU786436 NJQ786436 NTM786436 ODI786436 ONE786436 OXA786436 PGW786436 PQS786436 QAO786436 QKK786436 QUG786436 REC786436 RNY786436 RXU786436 SHQ786436 SRM786436 TBI786436 TLE786436 TVA786436 UEW786436 UOS786436 UYO786436 VIK786436 VSG786436 WCC786436 WLY786436 WVU786436 O851972 JI851972 TE851972 ADA851972 AMW851972 AWS851972 BGO851972 BQK851972 CAG851972 CKC851972 CTY851972 DDU851972 DNQ851972 DXM851972 EHI851972 ERE851972 FBA851972 FKW851972 FUS851972 GEO851972 GOK851972 GYG851972 HIC851972 HRY851972 IBU851972 ILQ851972 IVM851972 JFI851972 JPE851972 JZA851972 KIW851972 KSS851972 LCO851972 LMK851972 LWG851972 MGC851972 MPY851972 MZU851972 NJQ851972 NTM851972 ODI851972 ONE851972 OXA851972 PGW851972 PQS851972 QAO851972 QKK851972 QUG851972 REC851972 RNY851972 RXU851972 SHQ851972 SRM851972 TBI851972 TLE851972 TVA851972 UEW851972 UOS851972 UYO851972 VIK851972 VSG851972 WCC851972 WLY851972 WVU851972 O917508 JI917508 TE917508 ADA917508 AMW917508 AWS917508 BGO917508 BQK917508 CAG917508 CKC917508 CTY917508 DDU917508 DNQ917508 DXM917508 EHI917508 ERE917508 FBA917508 FKW917508 FUS917508 GEO917508 GOK917508 GYG917508 HIC917508 HRY917508 IBU917508 ILQ917508 IVM917508 JFI917508 JPE917508 JZA917508 KIW917508 KSS917508 LCO917508 LMK917508 LWG917508 MGC917508 MPY917508 MZU917508 NJQ917508 NTM917508 ODI917508 ONE917508 OXA917508 PGW917508 PQS917508 QAO917508 QKK917508 QUG917508 REC917508 RNY917508 RXU917508 SHQ917508 SRM917508 TBI917508 TLE917508 TVA917508 UEW917508 UOS917508 UYO917508 VIK917508 VSG917508 WCC917508 WLY917508 WVU917508 O983044 JI983044 TE983044 ADA983044 AMW983044 AWS983044 BGO983044 BQK983044 CAG983044 CKC983044 CTY983044 DDU983044 DNQ983044 DXM983044 EHI983044 ERE983044 FBA983044 FKW983044 FUS983044 GEO983044 GOK983044 GYG983044 HIC983044 HRY983044 IBU983044 ILQ983044 IVM983044 JFI983044 JPE983044 JZA983044 KIW983044 KSS983044 LCO983044 LMK983044 LWG983044 MGC983044 MPY983044 MZU983044 NJQ983044 NTM983044 ODI983044 ONE983044 OXA983044 PGW983044 PQS983044 QAO983044 QKK983044 QUG983044 REC983044 RNY983044 RXU983044 SHQ983044 SRM983044 TBI983044 TLE983044 TVA983044 UEW983044 UOS983044 UYO983044 VIK983044 VSG983044 WCC983044 WLY983044 WVU983044 TUO983054 IW10 SS10 ACO10 AMK10 AWG10 BGC10 BPY10 BZU10 CJQ10 CTM10 DDI10 DNE10 DXA10 EGW10 EQS10 FAO10 FKK10 FUG10 GEC10 GNY10 GXU10 HHQ10 HRM10 IBI10 ILE10 IVA10 JEW10 JOS10 JYO10 KIK10 KSG10 LCC10 LLY10 LVU10 MFQ10 MPM10 MZI10 NJE10 NTA10 OCW10 OMS10 OWO10 PGK10 PQG10 QAC10 QJY10 QTU10 RDQ10 RNM10 RXI10 SHE10 SRA10 TAW10 TKS10 TUO10 UEK10 UOG10 UYC10 VHY10 VRU10 WBQ10 WLM10 WVI10 C65545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C131081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C196617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C262153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C327689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C393225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C458761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C524297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C589833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C655369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C720905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C786441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C851977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C917513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C983049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UEK983054 IZ10 SV10 ACR10 AMN10 AWJ10 BGF10 BQB10 BZX10 CJT10 CTP10 DDL10 DNH10 DXD10 EGZ10 EQV10 FAR10 FKN10 FUJ10 GEF10 GOB10 GXX10 HHT10 HRP10 IBL10 ILH10 IVD10 JEZ10 JOV10 JYR10 KIN10 KSJ10 LCF10 LMB10 LVX10 MFT10 MPP10 MZL10 NJH10 NTD10 OCZ10 OMV10 OWR10 PGN10 PQJ10 QAF10 QKB10 QTX10 RDT10 RNP10 RXL10 SHH10 SRD10 TAZ10 TKV10 TUR10 UEN10 UOJ10 UYF10 VIB10 VRX10 WBT10 WLP10 WVL10 F65545 IZ65545 SV65545 ACR65545 AMN65545 AWJ65545 BGF65545 BQB65545 BZX65545 CJT65545 CTP65545 DDL65545 DNH65545 DXD65545 EGZ65545 EQV65545 FAR65545 FKN65545 FUJ65545 GEF65545 GOB65545 GXX65545 HHT65545 HRP65545 IBL65545 ILH65545 IVD65545 JEZ65545 JOV65545 JYR65545 KIN65545 KSJ65545 LCF65545 LMB65545 LVX65545 MFT65545 MPP65545 MZL65545 NJH65545 NTD65545 OCZ65545 OMV65545 OWR65545 PGN65545 PQJ65545 QAF65545 QKB65545 QTX65545 RDT65545 RNP65545 RXL65545 SHH65545 SRD65545 TAZ65545 TKV65545 TUR65545 UEN65545 UOJ65545 UYF65545 VIB65545 VRX65545 WBT65545 WLP65545 WVL65545 F131081 IZ131081 SV131081 ACR131081 AMN131081 AWJ131081 BGF131081 BQB131081 BZX131081 CJT131081 CTP131081 DDL131081 DNH131081 DXD131081 EGZ131081 EQV131081 FAR131081 FKN131081 FUJ131081 GEF131081 GOB131081 GXX131081 HHT131081 HRP131081 IBL131081 ILH131081 IVD131081 JEZ131081 JOV131081 JYR131081 KIN131081 KSJ131081 LCF131081 LMB131081 LVX131081 MFT131081 MPP131081 MZL131081 NJH131081 NTD131081 OCZ131081 OMV131081 OWR131081 PGN131081 PQJ131081 QAF131081 QKB131081 QTX131081 RDT131081 RNP131081 RXL131081 SHH131081 SRD131081 TAZ131081 TKV131081 TUR131081 UEN131081 UOJ131081 UYF131081 VIB131081 VRX131081 WBT131081 WLP131081 WVL131081 F196617 IZ196617 SV196617 ACR196617 AMN196617 AWJ196617 BGF196617 BQB196617 BZX196617 CJT196617 CTP196617 DDL196617 DNH196617 DXD196617 EGZ196617 EQV196617 FAR196617 FKN196617 FUJ196617 GEF196617 GOB196617 GXX196617 HHT196617 HRP196617 IBL196617 ILH196617 IVD196617 JEZ196617 JOV196617 JYR196617 KIN196617 KSJ196617 LCF196617 LMB196617 LVX196617 MFT196617 MPP196617 MZL196617 NJH196617 NTD196617 OCZ196617 OMV196617 OWR196617 PGN196617 PQJ196617 QAF196617 QKB196617 QTX196617 RDT196617 RNP196617 RXL196617 SHH196617 SRD196617 TAZ196617 TKV196617 TUR196617 UEN196617 UOJ196617 UYF196617 VIB196617 VRX196617 WBT196617 WLP196617 WVL196617 F262153 IZ262153 SV262153 ACR262153 AMN262153 AWJ262153 BGF262153 BQB262153 BZX262153 CJT262153 CTP262153 DDL262153 DNH262153 DXD262153 EGZ262153 EQV262153 FAR262153 FKN262153 FUJ262153 GEF262153 GOB262153 GXX262153 HHT262153 HRP262153 IBL262153 ILH262153 IVD262153 JEZ262153 JOV262153 JYR262153 KIN262153 KSJ262153 LCF262153 LMB262153 LVX262153 MFT262153 MPP262153 MZL262153 NJH262153 NTD262153 OCZ262153 OMV262153 OWR262153 PGN262153 PQJ262153 QAF262153 QKB262153 QTX262153 RDT262153 RNP262153 RXL262153 SHH262153 SRD262153 TAZ262153 TKV262153 TUR262153 UEN262153 UOJ262153 UYF262153 VIB262153 VRX262153 WBT262153 WLP262153 WVL262153 F327689 IZ327689 SV327689 ACR327689 AMN327689 AWJ327689 BGF327689 BQB327689 BZX327689 CJT327689 CTP327689 DDL327689 DNH327689 DXD327689 EGZ327689 EQV327689 FAR327689 FKN327689 FUJ327689 GEF327689 GOB327689 GXX327689 HHT327689 HRP327689 IBL327689 ILH327689 IVD327689 JEZ327689 JOV327689 JYR327689 KIN327689 KSJ327689 LCF327689 LMB327689 LVX327689 MFT327689 MPP327689 MZL327689 NJH327689 NTD327689 OCZ327689 OMV327689 OWR327689 PGN327689 PQJ327689 QAF327689 QKB327689 QTX327689 RDT327689 RNP327689 RXL327689 SHH327689 SRD327689 TAZ327689 TKV327689 TUR327689 UEN327689 UOJ327689 UYF327689 VIB327689 VRX327689 WBT327689 WLP327689 WVL327689 F393225 IZ393225 SV393225 ACR393225 AMN393225 AWJ393225 BGF393225 BQB393225 BZX393225 CJT393225 CTP393225 DDL393225 DNH393225 DXD393225 EGZ393225 EQV393225 FAR393225 FKN393225 FUJ393225 GEF393225 GOB393225 GXX393225 HHT393225 HRP393225 IBL393225 ILH393225 IVD393225 JEZ393225 JOV393225 JYR393225 KIN393225 KSJ393225 LCF393225 LMB393225 LVX393225 MFT393225 MPP393225 MZL393225 NJH393225 NTD393225 OCZ393225 OMV393225 OWR393225 PGN393225 PQJ393225 QAF393225 QKB393225 QTX393225 RDT393225 RNP393225 RXL393225 SHH393225 SRD393225 TAZ393225 TKV393225 TUR393225 UEN393225 UOJ393225 UYF393225 VIB393225 VRX393225 WBT393225 WLP393225 WVL393225 F458761 IZ458761 SV458761 ACR458761 AMN458761 AWJ458761 BGF458761 BQB458761 BZX458761 CJT458761 CTP458761 DDL458761 DNH458761 DXD458761 EGZ458761 EQV458761 FAR458761 FKN458761 FUJ458761 GEF458761 GOB458761 GXX458761 HHT458761 HRP458761 IBL458761 ILH458761 IVD458761 JEZ458761 JOV458761 JYR458761 KIN458761 KSJ458761 LCF458761 LMB458761 LVX458761 MFT458761 MPP458761 MZL458761 NJH458761 NTD458761 OCZ458761 OMV458761 OWR458761 PGN458761 PQJ458761 QAF458761 QKB458761 QTX458761 RDT458761 RNP458761 RXL458761 SHH458761 SRD458761 TAZ458761 TKV458761 TUR458761 UEN458761 UOJ458761 UYF458761 VIB458761 VRX458761 WBT458761 WLP458761 WVL458761 F524297 IZ524297 SV524297 ACR524297 AMN524297 AWJ524297 BGF524297 BQB524297 BZX524297 CJT524297 CTP524297 DDL524297 DNH524297 DXD524297 EGZ524297 EQV524297 FAR524297 FKN524297 FUJ524297 GEF524297 GOB524297 GXX524297 HHT524297 HRP524297 IBL524297 ILH524297 IVD524297 JEZ524297 JOV524297 JYR524297 KIN524297 KSJ524297 LCF524297 LMB524297 LVX524297 MFT524297 MPP524297 MZL524297 NJH524297 NTD524297 OCZ524297 OMV524297 OWR524297 PGN524297 PQJ524297 QAF524297 QKB524297 QTX524297 RDT524297 RNP524297 RXL524297 SHH524297 SRD524297 TAZ524297 TKV524297 TUR524297 UEN524297 UOJ524297 UYF524297 VIB524297 VRX524297 WBT524297 WLP524297 WVL524297 F589833 IZ589833 SV589833 ACR589833 AMN589833 AWJ589833 BGF589833 BQB589833 BZX589833 CJT589833 CTP589833 DDL589833 DNH589833 DXD589833 EGZ589833 EQV589833 FAR589833 FKN589833 FUJ589833 GEF589833 GOB589833 GXX589833 HHT589833 HRP589833 IBL589833 ILH589833 IVD589833 JEZ589833 JOV589833 JYR589833 KIN589833 KSJ589833 LCF589833 LMB589833 LVX589833 MFT589833 MPP589833 MZL589833 NJH589833 NTD589833 OCZ589833 OMV589833 OWR589833 PGN589833 PQJ589833 QAF589833 QKB589833 QTX589833 RDT589833 RNP589833 RXL589833 SHH589833 SRD589833 TAZ589833 TKV589833 TUR589833 UEN589833 UOJ589833 UYF589833 VIB589833 VRX589833 WBT589833 WLP589833 WVL589833 F655369 IZ655369 SV655369 ACR655369 AMN655369 AWJ655369 BGF655369 BQB655369 BZX655369 CJT655369 CTP655369 DDL655369 DNH655369 DXD655369 EGZ655369 EQV655369 FAR655369 FKN655369 FUJ655369 GEF655369 GOB655369 GXX655369 HHT655369 HRP655369 IBL655369 ILH655369 IVD655369 JEZ655369 JOV655369 JYR655369 KIN655369 KSJ655369 LCF655369 LMB655369 LVX655369 MFT655369 MPP655369 MZL655369 NJH655369 NTD655369 OCZ655369 OMV655369 OWR655369 PGN655369 PQJ655369 QAF655369 QKB655369 QTX655369 RDT655369 RNP655369 RXL655369 SHH655369 SRD655369 TAZ655369 TKV655369 TUR655369 UEN655369 UOJ655369 UYF655369 VIB655369 VRX655369 WBT655369 WLP655369 WVL655369 F720905 IZ720905 SV720905 ACR720905 AMN720905 AWJ720905 BGF720905 BQB720905 BZX720905 CJT720905 CTP720905 DDL720905 DNH720905 DXD720905 EGZ720905 EQV720905 FAR720905 FKN720905 FUJ720905 GEF720905 GOB720905 GXX720905 HHT720905 HRP720905 IBL720905 ILH720905 IVD720905 JEZ720905 JOV720905 JYR720905 KIN720905 KSJ720905 LCF720905 LMB720905 LVX720905 MFT720905 MPP720905 MZL720905 NJH720905 NTD720905 OCZ720905 OMV720905 OWR720905 PGN720905 PQJ720905 QAF720905 QKB720905 QTX720905 RDT720905 RNP720905 RXL720905 SHH720905 SRD720905 TAZ720905 TKV720905 TUR720905 UEN720905 UOJ720905 UYF720905 VIB720905 VRX720905 WBT720905 WLP720905 WVL720905 F786441 IZ786441 SV786441 ACR786441 AMN786441 AWJ786441 BGF786441 BQB786441 BZX786441 CJT786441 CTP786441 DDL786441 DNH786441 DXD786441 EGZ786441 EQV786441 FAR786441 FKN786441 FUJ786441 GEF786441 GOB786441 GXX786441 HHT786441 HRP786441 IBL786441 ILH786441 IVD786441 JEZ786441 JOV786441 JYR786441 KIN786441 KSJ786441 LCF786441 LMB786441 LVX786441 MFT786441 MPP786441 MZL786441 NJH786441 NTD786441 OCZ786441 OMV786441 OWR786441 PGN786441 PQJ786441 QAF786441 QKB786441 QTX786441 RDT786441 RNP786441 RXL786441 SHH786441 SRD786441 TAZ786441 TKV786441 TUR786441 UEN786441 UOJ786441 UYF786441 VIB786441 VRX786441 WBT786441 WLP786441 WVL786441 F851977 IZ851977 SV851977 ACR851977 AMN851977 AWJ851977 BGF851977 BQB851977 BZX851977 CJT851977 CTP851977 DDL851977 DNH851977 DXD851977 EGZ851977 EQV851977 FAR851977 FKN851977 FUJ851977 GEF851977 GOB851977 GXX851977 HHT851977 HRP851977 IBL851977 ILH851977 IVD851977 JEZ851977 JOV851977 JYR851977 KIN851977 KSJ851977 LCF851977 LMB851977 LVX851977 MFT851977 MPP851977 MZL851977 NJH851977 NTD851977 OCZ851977 OMV851977 OWR851977 PGN851977 PQJ851977 QAF851977 QKB851977 QTX851977 RDT851977 RNP851977 RXL851977 SHH851977 SRD851977 TAZ851977 TKV851977 TUR851977 UEN851977 UOJ851977 UYF851977 VIB851977 VRX851977 WBT851977 WLP851977 WVL851977 F917513 IZ917513 SV917513 ACR917513 AMN917513 AWJ917513 BGF917513 BQB917513 BZX917513 CJT917513 CTP917513 DDL917513 DNH917513 DXD917513 EGZ917513 EQV917513 FAR917513 FKN917513 FUJ917513 GEF917513 GOB917513 GXX917513 HHT917513 HRP917513 IBL917513 ILH917513 IVD917513 JEZ917513 JOV917513 JYR917513 KIN917513 KSJ917513 LCF917513 LMB917513 LVX917513 MFT917513 MPP917513 MZL917513 NJH917513 NTD917513 OCZ917513 OMV917513 OWR917513 PGN917513 PQJ917513 QAF917513 QKB917513 QTX917513 RDT917513 RNP917513 RXL917513 SHH917513 SRD917513 TAZ917513 TKV917513 TUR917513 UEN917513 UOJ917513 UYF917513 VIB917513 VRX917513 WBT917513 WLP917513 WVL917513 F983049 IZ983049 SV983049 ACR983049 AMN983049 AWJ983049 BGF983049 BQB983049 BZX983049 CJT983049 CTP983049 DDL983049 DNH983049 DXD983049 EGZ983049 EQV983049 FAR983049 FKN983049 FUJ983049 GEF983049 GOB983049 GXX983049 HHT983049 HRP983049 IBL983049 ILH983049 IVD983049 JEZ983049 JOV983049 JYR983049 KIN983049 KSJ983049 LCF983049 LMB983049 LVX983049 MFT983049 MPP983049 MZL983049 NJH983049 NTD983049 OCZ983049 OMV983049 OWR983049 PGN983049 PQJ983049 QAF983049 QKB983049 QTX983049 RDT983049 RNP983049 RXL983049 SHH983049 SRD983049 TAZ983049 TKV983049 TUR983049 UEN983049 UOJ983049 UYF983049 VIB983049 VRX983049 WBT983049 WLP983049 WVL983049 UOG983054 JC10 SY10 ACU10 AMQ10 AWM10 BGI10 BQE10 CAA10 CJW10 CTS10 DDO10 DNK10 DXG10 EHC10 EQY10 FAU10 FKQ10 FUM10 GEI10 GOE10 GYA10 HHW10 HRS10 IBO10 ILK10 IVG10 JFC10 JOY10 JYU10 KIQ10 KSM10 LCI10 LME10 LWA10 MFW10 MPS10 MZO10 NJK10 NTG10 ODC10 OMY10 OWU10 PGQ10 PQM10 QAI10 QKE10 QUA10 RDW10 RNS10 RXO10 SHK10 SRG10 TBC10 TKY10 TUU10 UEQ10 UOM10 UYI10 VIE10 VSA10 WBW10 WLS10 WVO10 I65545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I131081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I196617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I262153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I327689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I393225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I458761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I524297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I589833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I655369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I720905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I786441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I851977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I917513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I983049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UYC983054 JF10 TB10 ACX10 AMT10 AWP10 BGL10 BQH10 CAD10 CJZ10 CTV10 DDR10 DNN10 DXJ10 EHF10 ERB10 FAX10 FKT10 FUP10 GEL10 GOH10 GYD10 HHZ10 HRV10 IBR10 ILN10 IVJ10 JFF10 JPB10 JYX10 KIT10 KSP10 LCL10 LMH10 LWD10 MFZ10 MPV10 MZR10 NJN10 NTJ10 ODF10 ONB10 OWX10 PGT10 PQP10 QAL10 QKH10 QUD10 RDZ10 RNV10 RXR10 SHN10 SRJ10 TBF10 TLB10 TUX10 UET10 UOP10 UYL10 VIH10 VSD10 WBZ10 WLV10 WVR10 L65545 JF65545 TB65545 ACX65545 AMT65545 AWP65545 BGL65545 BQH65545 CAD65545 CJZ65545 CTV65545 DDR65545 DNN65545 DXJ65545 EHF65545 ERB65545 FAX65545 FKT65545 FUP65545 GEL65545 GOH65545 GYD65545 HHZ65545 HRV65545 IBR65545 ILN65545 IVJ65545 JFF65545 JPB65545 JYX65545 KIT65545 KSP65545 LCL65545 LMH65545 LWD65545 MFZ65545 MPV65545 MZR65545 NJN65545 NTJ65545 ODF65545 ONB65545 OWX65545 PGT65545 PQP65545 QAL65545 QKH65545 QUD65545 RDZ65545 RNV65545 RXR65545 SHN65545 SRJ65545 TBF65545 TLB65545 TUX65545 UET65545 UOP65545 UYL65545 VIH65545 VSD65545 WBZ65545 WLV65545 WVR65545 L131081 JF131081 TB131081 ACX131081 AMT131081 AWP131081 BGL131081 BQH131081 CAD131081 CJZ131081 CTV131081 DDR131081 DNN131081 DXJ131081 EHF131081 ERB131081 FAX131081 FKT131081 FUP131081 GEL131081 GOH131081 GYD131081 HHZ131081 HRV131081 IBR131081 ILN131081 IVJ131081 JFF131081 JPB131081 JYX131081 KIT131081 KSP131081 LCL131081 LMH131081 LWD131081 MFZ131081 MPV131081 MZR131081 NJN131081 NTJ131081 ODF131081 ONB131081 OWX131081 PGT131081 PQP131081 QAL131081 QKH131081 QUD131081 RDZ131081 RNV131081 RXR131081 SHN131081 SRJ131081 TBF131081 TLB131081 TUX131081 UET131081 UOP131081 UYL131081 VIH131081 VSD131081 WBZ131081 WLV131081 WVR131081 L196617 JF196617 TB196617 ACX196617 AMT196617 AWP196617 BGL196617 BQH196617 CAD196617 CJZ196617 CTV196617 DDR196617 DNN196617 DXJ196617 EHF196617 ERB196617 FAX196617 FKT196617 FUP196617 GEL196617 GOH196617 GYD196617 HHZ196617 HRV196617 IBR196617 ILN196617 IVJ196617 JFF196617 JPB196617 JYX196617 KIT196617 KSP196617 LCL196617 LMH196617 LWD196617 MFZ196617 MPV196617 MZR196617 NJN196617 NTJ196617 ODF196617 ONB196617 OWX196617 PGT196617 PQP196617 QAL196617 QKH196617 QUD196617 RDZ196617 RNV196617 RXR196617 SHN196617 SRJ196617 TBF196617 TLB196617 TUX196617 UET196617 UOP196617 UYL196617 VIH196617 VSD196617 WBZ196617 WLV196617 WVR196617 L262153 JF262153 TB262153 ACX262153 AMT262153 AWP262153 BGL262153 BQH262153 CAD262153 CJZ262153 CTV262153 DDR262153 DNN262153 DXJ262153 EHF262153 ERB262153 FAX262153 FKT262153 FUP262153 GEL262153 GOH262153 GYD262153 HHZ262153 HRV262153 IBR262153 ILN262153 IVJ262153 JFF262153 JPB262153 JYX262153 KIT262153 KSP262153 LCL262153 LMH262153 LWD262153 MFZ262153 MPV262153 MZR262153 NJN262153 NTJ262153 ODF262153 ONB262153 OWX262153 PGT262153 PQP262153 QAL262153 QKH262153 QUD262153 RDZ262153 RNV262153 RXR262153 SHN262153 SRJ262153 TBF262153 TLB262153 TUX262153 UET262153 UOP262153 UYL262153 VIH262153 VSD262153 WBZ262153 WLV262153 WVR262153 L327689 JF327689 TB327689 ACX327689 AMT327689 AWP327689 BGL327689 BQH327689 CAD327689 CJZ327689 CTV327689 DDR327689 DNN327689 DXJ327689 EHF327689 ERB327689 FAX327689 FKT327689 FUP327689 GEL327689 GOH327689 GYD327689 HHZ327689 HRV327689 IBR327689 ILN327689 IVJ327689 JFF327689 JPB327689 JYX327689 KIT327689 KSP327689 LCL327689 LMH327689 LWD327689 MFZ327689 MPV327689 MZR327689 NJN327689 NTJ327689 ODF327689 ONB327689 OWX327689 PGT327689 PQP327689 QAL327689 QKH327689 QUD327689 RDZ327689 RNV327689 RXR327689 SHN327689 SRJ327689 TBF327689 TLB327689 TUX327689 UET327689 UOP327689 UYL327689 VIH327689 VSD327689 WBZ327689 WLV327689 WVR327689 L393225 JF393225 TB393225 ACX393225 AMT393225 AWP393225 BGL393225 BQH393225 CAD393225 CJZ393225 CTV393225 DDR393225 DNN393225 DXJ393225 EHF393225 ERB393225 FAX393225 FKT393225 FUP393225 GEL393225 GOH393225 GYD393225 HHZ393225 HRV393225 IBR393225 ILN393225 IVJ393225 JFF393225 JPB393225 JYX393225 KIT393225 KSP393225 LCL393225 LMH393225 LWD393225 MFZ393225 MPV393225 MZR393225 NJN393225 NTJ393225 ODF393225 ONB393225 OWX393225 PGT393225 PQP393225 QAL393225 QKH393225 QUD393225 RDZ393225 RNV393225 RXR393225 SHN393225 SRJ393225 TBF393225 TLB393225 TUX393225 UET393225 UOP393225 UYL393225 VIH393225 VSD393225 WBZ393225 WLV393225 WVR393225 L458761 JF458761 TB458761 ACX458761 AMT458761 AWP458761 BGL458761 BQH458761 CAD458761 CJZ458761 CTV458761 DDR458761 DNN458761 DXJ458761 EHF458761 ERB458761 FAX458761 FKT458761 FUP458761 GEL458761 GOH458761 GYD458761 HHZ458761 HRV458761 IBR458761 ILN458761 IVJ458761 JFF458761 JPB458761 JYX458761 KIT458761 KSP458761 LCL458761 LMH458761 LWD458761 MFZ458761 MPV458761 MZR458761 NJN458761 NTJ458761 ODF458761 ONB458761 OWX458761 PGT458761 PQP458761 QAL458761 QKH458761 QUD458761 RDZ458761 RNV458761 RXR458761 SHN458761 SRJ458761 TBF458761 TLB458761 TUX458761 UET458761 UOP458761 UYL458761 VIH458761 VSD458761 WBZ458761 WLV458761 WVR458761 L524297 JF524297 TB524297 ACX524297 AMT524297 AWP524297 BGL524297 BQH524297 CAD524297 CJZ524297 CTV524297 DDR524297 DNN524297 DXJ524297 EHF524297 ERB524297 FAX524297 FKT524297 FUP524297 GEL524297 GOH524297 GYD524297 HHZ524297 HRV524297 IBR524297 ILN524297 IVJ524297 JFF524297 JPB524297 JYX524297 KIT524297 KSP524297 LCL524297 LMH524297 LWD524297 MFZ524297 MPV524297 MZR524297 NJN524297 NTJ524297 ODF524297 ONB524297 OWX524297 PGT524297 PQP524297 QAL524297 QKH524297 QUD524297 RDZ524297 RNV524297 RXR524297 SHN524297 SRJ524297 TBF524297 TLB524297 TUX524297 UET524297 UOP524297 UYL524297 VIH524297 VSD524297 WBZ524297 WLV524297 WVR524297 L589833 JF589833 TB589833 ACX589833 AMT589833 AWP589833 BGL589833 BQH589833 CAD589833 CJZ589833 CTV589833 DDR589833 DNN589833 DXJ589833 EHF589833 ERB589833 FAX589833 FKT589833 FUP589833 GEL589833 GOH589833 GYD589833 HHZ589833 HRV589833 IBR589833 ILN589833 IVJ589833 JFF589833 JPB589833 JYX589833 KIT589833 KSP589833 LCL589833 LMH589833 LWD589833 MFZ589833 MPV589833 MZR589833 NJN589833 NTJ589833 ODF589833 ONB589833 OWX589833 PGT589833 PQP589833 QAL589833 QKH589833 QUD589833 RDZ589833 RNV589833 RXR589833 SHN589833 SRJ589833 TBF589833 TLB589833 TUX589833 UET589833 UOP589833 UYL589833 VIH589833 VSD589833 WBZ589833 WLV589833 WVR589833 L655369 JF655369 TB655369 ACX655369 AMT655369 AWP655369 BGL655369 BQH655369 CAD655369 CJZ655369 CTV655369 DDR655369 DNN655369 DXJ655369 EHF655369 ERB655369 FAX655369 FKT655369 FUP655369 GEL655369 GOH655369 GYD655369 HHZ655369 HRV655369 IBR655369 ILN655369 IVJ655369 JFF655369 JPB655369 JYX655369 KIT655369 KSP655369 LCL655369 LMH655369 LWD655369 MFZ655369 MPV655369 MZR655369 NJN655369 NTJ655369 ODF655369 ONB655369 OWX655369 PGT655369 PQP655369 QAL655369 QKH655369 QUD655369 RDZ655369 RNV655369 RXR655369 SHN655369 SRJ655369 TBF655369 TLB655369 TUX655369 UET655369 UOP655369 UYL655369 VIH655369 VSD655369 WBZ655369 WLV655369 WVR655369 L720905 JF720905 TB720905 ACX720905 AMT720905 AWP720905 BGL720905 BQH720905 CAD720905 CJZ720905 CTV720905 DDR720905 DNN720905 DXJ720905 EHF720905 ERB720905 FAX720905 FKT720905 FUP720905 GEL720905 GOH720905 GYD720905 HHZ720905 HRV720905 IBR720905 ILN720905 IVJ720905 JFF720905 JPB720905 JYX720905 KIT720905 KSP720905 LCL720905 LMH720905 LWD720905 MFZ720905 MPV720905 MZR720905 NJN720905 NTJ720905 ODF720905 ONB720905 OWX720905 PGT720905 PQP720905 QAL720905 QKH720905 QUD720905 RDZ720905 RNV720905 RXR720905 SHN720905 SRJ720905 TBF720905 TLB720905 TUX720905 UET720905 UOP720905 UYL720905 VIH720905 VSD720905 WBZ720905 WLV720905 WVR720905 L786441 JF786441 TB786441 ACX786441 AMT786441 AWP786441 BGL786441 BQH786441 CAD786441 CJZ786441 CTV786441 DDR786441 DNN786441 DXJ786441 EHF786441 ERB786441 FAX786441 FKT786441 FUP786441 GEL786441 GOH786441 GYD786441 HHZ786441 HRV786441 IBR786441 ILN786441 IVJ786441 JFF786441 JPB786441 JYX786441 KIT786441 KSP786441 LCL786441 LMH786441 LWD786441 MFZ786441 MPV786441 MZR786441 NJN786441 NTJ786441 ODF786441 ONB786441 OWX786441 PGT786441 PQP786441 QAL786441 QKH786441 QUD786441 RDZ786441 RNV786441 RXR786441 SHN786441 SRJ786441 TBF786441 TLB786441 TUX786441 UET786441 UOP786441 UYL786441 VIH786441 VSD786441 WBZ786441 WLV786441 WVR786441 L851977 JF851977 TB851977 ACX851977 AMT851977 AWP851977 BGL851977 BQH851977 CAD851977 CJZ851977 CTV851977 DDR851977 DNN851977 DXJ851977 EHF851977 ERB851977 FAX851977 FKT851977 FUP851977 GEL851977 GOH851977 GYD851977 HHZ851977 HRV851977 IBR851977 ILN851977 IVJ851977 JFF851977 JPB851977 JYX851977 KIT851977 KSP851977 LCL851977 LMH851977 LWD851977 MFZ851977 MPV851977 MZR851977 NJN851977 NTJ851977 ODF851977 ONB851977 OWX851977 PGT851977 PQP851977 QAL851977 QKH851977 QUD851977 RDZ851977 RNV851977 RXR851977 SHN851977 SRJ851977 TBF851977 TLB851977 TUX851977 UET851977 UOP851977 UYL851977 VIH851977 VSD851977 WBZ851977 WLV851977 WVR851977 L917513 JF917513 TB917513 ACX917513 AMT917513 AWP917513 BGL917513 BQH917513 CAD917513 CJZ917513 CTV917513 DDR917513 DNN917513 DXJ917513 EHF917513 ERB917513 FAX917513 FKT917513 FUP917513 GEL917513 GOH917513 GYD917513 HHZ917513 HRV917513 IBR917513 ILN917513 IVJ917513 JFF917513 JPB917513 JYX917513 KIT917513 KSP917513 LCL917513 LMH917513 LWD917513 MFZ917513 MPV917513 MZR917513 NJN917513 NTJ917513 ODF917513 ONB917513 OWX917513 PGT917513 PQP917513 QAL917513 QKH917513 QUD917513 RDZ917513 RNV917513 RXR917513 SHN917513 SRJ917513 TBF917513 TLB917513 TUX917513 UET917513 UOP917513 UYL917513 VIH917513 VSD917513 WBZ917513 WLV917513 WVR917513 L983049 JF983049 TB983049 ACX983049 AMT983049 AWP983049 BGL983049 BQH983049 CAD983049 CJZ983049 CTV983049 DDR983049 DNN983049 DXJ983049 EHF983049 ERB983049 FAX983049 FKT983049 FUP983049 GEL983049 GOH983049 GYD983049 HHZ983049 HRV983049 IBR983049 ILN983049 IVJ983049 JFF983049 JPB983049 JYX983049 KIT983049 KSP983049 LCL983049 LMH983049 LWD983049 MFZ983049 MPV983049 MZR983049 NJN983049 NTJ983049 ODF983049 ONB983049 OWX983049 PGT983049 PQP983049 QAL983049 QKH983049 QUD983049 RDZ983049 RNV983049 RXR983049 SHN983049 SRJ983049 TBF983049 TLB983049 TUX983049 UET983049 UOP983049 UYL983049 VIH983049 VSD983049 WBZ983049 WLV983049 WVR983049 RNM983054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F65550 IZ65550 SV65550 ACR65550 AMN65550 AWJ65550 BGF65550 BQB65550 BZX65550 CJT65550 CTP65550 DDL65550 DNH65550 DXD65550 EGZ65550 EQV65550 FAR65550 FKN65550 FUJ65550 GEF65550 GOB65550 GXX65550 HHT65550 HRP65550 IBL65550 ILH65550 IVD65550 JEZ65550 JOV65550 JYR65550 KIN65550 KSJ65550 LCF65550 LMB65550 LVX65550 MFT65550 MPP65550 MZL65550 NJH65550 NTD65550 OCZ65550 OMV65550 OWR65550 PGN65550 PQJ65550 QAF65550 QKB65550 QTX65550 RDT65550 RNP65550 RXL65550 SHH65550 SRD65550 TAZ65550 TKV65550 TUR65550 UEN65550 UOJ65550 UYF65550 VIB65550 VRX65550 WBT65550 WLP65550 WVL65550 F131086 IZ131086 SV131086 ACR131086 AMN131086 AWJ131086 BGF131086 BQB131086 BZX131086 CJT131086 CTP131086 DDL131086 DNH131086 DXD131086 EGZ131086 EQV131086 FAR131086 FKN131086 FUJ131086 GEF131086 GOB131086 GXX131086 HHT131086 HRP131086 IBL131086 ILH131086 IVD131086 JEZ131086 JOV131086 JYR131086 KIN131086 KSJ131086 LCF131086 LMB131086 LVX131086 MFT131086 MPP131086 MZL131086 NJH131086 NTD131086 OCZ131086 OMV131086 OWR131086 PGN131086 PQJ131086 QAF131086 QKB131086 QTX131086 RDT131086 RNP131086 RXL131086 SHH131086 SRD131086 TAZ131086 TKV131086 TUR131086 UEN131086 UOJ131086 UYF131086 VIB131086 VRX131086 WBT131086 WLP131086 WVL131086 F196622 IZ196622 SV196622 ACR196622 AMN196622 AWJ196622 BGF196622 BQB196622 BZX196622 CJT196622 CTP196622 DDL196622 DNH196622 DXD196622 EGZ196622 EQV196622 FAR196622 FKN196622 FUJ196622 GEF196622 GOB196622 GXX196622 HHT196622 HRP196622 IBL196622 ILH196622 IVD196622 JEZ196622 JOV196622 JYR196622 KIN196622 KSJ196622 LCF196622 LMB196622 LVX196622 MFT196622 MPP196622 MZL196622 NJH196622 NTD196622 OCZ196622 OMV196622 OWR196622 PGN196622 PQJ196622 QAF196622 QKB196622 QTX196622 RDT196622 RNP196622 RXL196622 SHH196622 SRD196622 TAZ196622 TKV196622 TUR196622 UEN196622 UOJ196622 UYF196622 VIB196622 VRX196622 WBT196622 WLP196622 WVL196622 F262158 IZ262158 SV262158 ACR262158 AMN262158 AWJ262158 BGF262158 BQB262158 BZX262158 CJT262158 CTP262158 DDL262158 DNH262158 DXD262158 EGZ262158 EQV262158 FAR262158 FKN262158 FUJ262158 GEF262158 GOB262158 GXX262158 HHT262158 HRP262158 IBL262158 ILH262158 IVD262158 JEZ262158 JOV262158 JYR262158 KIN262158 KSJ262158 LCF262158 LMB262158 LVX262158 MFT262158 MPP262158 MZL262158 NJH262158 NTD262158 OCZ262158 OMV262158 OWR262158 PGN262158 PQJ262158 QAF262158 QKB262158 QTX262158 RDT262158 RNP262158 RXL262158 SHH262158 SRD262158 TAZ262158 TKV262158 TUR262158 UEN262158 UOJ262158 UYF262158 VIB262158 VRX262158 WBT262158 WLP262158 WVL262158 F327694 IZ327694 SV327694 ACR327694 AMN327694 AWJ327694 BGF327694 BQB327694 BZX327694 CJT327694 CTP327694 DDL327694 DNH327694 DXD327694 EGZ327694 EQV327694 FAR327694 FKN327694 FUJ327694 GEF327694 GOB327694 GXX327694 HHT327694 HRP327694 IBL327694 ILH327694 IVD327694 JEZ327694 JOV327694 JYR327694 KIN327694 KSJ327694 LCF327694 LMB327694 LVX327694 MFT327694 MPP327694 MZL327694 NJH327694 NTD327694 OCZ327694 OMV327694 OWR327694 PGN327694 PQJ327694 QAF327694 QKB327694 QTX327694 RDT327694 RNP327694 RXL327694 SHH327694 SRD327694 TAZ327694 TKV327694 TUR327694 UEN327694 UOJ327694 UYF327694 VIB327694 VRX327694 WBT327694 WLP327694 WVL327694 F393230 IZ393230 SV393230 ACR393230 AMN393230 AWJ393230 BGF393230 BQB393230 BZX393230 CJT393230 CTP393230 DDL393230 DNH393230 DXD393230 EGZ393230 EQV393230 FAR393230 FKN393230 FUJ393230 GEF393230 GOB393230 GXX393230 HHT393230 HRP393230 IBL393230 ILH393230 IVD393230 JEZ393230 JOV393230 JYR393230 KIN393230 KSJ393230 LCF393230 LMB393230 LVX393230 MFT393230 MPP393230 MZL393230 NJH393230 NTD393230 OCZ393230 OMV393230 OWR393230 PGN393230 PQJ393230 QAF393230 QKB393230 QTX393230 RDT393230 RNP393230 RXL393230 SHH393230 SRD393230 TAZ393230 TKV393230 TUR393230 UEN393230 UOJ393230 UYF393230 VIB393230 VRX393230 WBT393230 WLP393230 WVL393230 F458766 IZ458766 SV458766 ACR458766 AMN458766 AWJ458766 BGF458766 BQB458766 BZX458766 CJT458766 CTP458766 DDL458766 DNH458766 DXD458766 EGZ458766 EQV458766 FAR458766 FKN458766 FUJ458766 GEF458766 GOB458766 GXX458766 HHT458766 HRP458766 IBL458766 ILH458766 IVD458766 JEZ458766 JOV458766 JYR458766 KIN458766 KSJ458766 LCF458766 LMB458766 LVX458766 MFT458766 MPP458766 MZL458766 NJH458766 NTD458766 OCZ458766 OMV458766 OWR458766 PGN458766 PQJ458766 QAF458766 QKB458766 QTX458766 RDT458766 RNP458766 RXL458766 SHH458766 SRD458766 TAZ458766 TKV458766 TUR458766 UEN458766 UOJ458766 UYF458766 VIB458766 VRX458766 WBT458766 WLP458766 WVL458766 F524302 IZ524302 SV524302 ACR524302 AMN524302 AWJ524302 BGF524302 BQB524302 BZX524302 CJT524302 CTP524302 DDL524302 DNH524302 DXD524302 EGZ524302 EQV524302 FAR524302 FKN524302 FUJ524302 GEF524302 GOB524302 GXX524302 HHT524302 HRP524302 IBL524302 ILH524302 IVD524302 JEZ524302 JOV524302 JYR524302 KIN524302 KSJ524302 LCF524302 LMB524302 LVX524302 MFT524302 MPP524302 MZL524302 NJH524302 NTD524302 OCZ524302 OMV524302 OWR524302 PGN524302 PQJ524302 QAF524302 QKB524302 QTX524302 RDT524302 RNP524302 RXL524302 SHH524302 SRD524302 TAZ524302 TKV524302 TUR524302 UEN524302 UOJ524302 UYF524302 VIB524302 VRX524302 WBT524302 WLP524302 WVL524302 F589838 IZ589838 SV589838 ACR589838 AMN589838 AWJ589838 BGF589838 BQB589838 BZX589838 CJT589838 CTP589838 DDL589838 DNH589838 DXD589838 EGZ589838 EQV589838 FAR589838 FKN589838 FUJ589838 GEF589838 GOB589838 GXX589838 HHT589838 HRP589838 IBL589838 ILH589838 IVD589838 JEZ589838 JOV589838 JYR589838 KIN589838 KSJ589838 LCF589838 LMB589838 LVX589838 MFT589838 MPP589838 MZL589838 NJH589838 NTD589838 OCZ589838 OMV589838 OWR589838 PGN589838 PQJ589838 QAF589838 QKB589838 QTX589838 RDT589838 RNP589838 RXL589838 SHH589838 SRD589838 TAZ589838 TKV589838 TUR589838 UEN589838 UOJ589838 UYF589838 VIB589838 VRX589838 WBT589838 WLP589838 WVL589838 F655374 IZ655374 SV655374 ACR655374 AMN655374 AWJ655374 BGF655374 BQB655374 BZX655374 CJT655374 CTP655374 DDL655374 DNH655374 DXD655374 EGZ655374 EQV655374 FAR655374 FKN655374 FUJ655374 GEF655374 GOB655374 GXX655374 HHT655374 HRP655374 IBL655374 ILH655374 IVD655374 JEZ655374 JOV655374 JYR655374 KIN655374 KSJ655374 LCF655374 LMB655374 LVX655374 MFT655374 MPP655374 MZL655374 NJH655374 NTD655374 OCZ655374 OMV655374 OWR655374 PGN655374 PQJ655374 QAF655374 QKB655374 QTX655374 RDT655374 RNP655374 RXL655374 SHH655374 SRD655374 TAZ655374 TKV655374 TUR655374 UEN655374 UOJ655374 UYF655374 VIB655374 VRX655374 WBT655374 WLP655374 WVL655374 F720910 IZ720910 SV720910 ACR720910 AMN720910 AWJ720910 BGF720910 BQB720910 BZX720910 CJT720910 CTP720910 DDL720910 DNH720910 DXD720910 EGZ720910 EQV720910 FAR720910 FKN720910 FUJ720910 GEF720910 GOB720910 GXX720910 HHT720910 HRP720910 IBL720910 ILH720910 IVD720910 JEZ720910 JOV720910 JYR720910 KIN720910 KSJ720910 LCF720910 LMB720910 LVX720910 MFT720910 MPP720910 MZL720910 NJH720910 NTD720910 OCZ720910 OMV720910 OWR720910 PGN720910 PQJ720910 QAF720910 QKB720910 QTX720910 RDT720910 RNP720910 RXL720910 SHH720910 SRD720910 TAZ720910 TKV720910 TUR720910 UEN720910 UOJ720910 UYF720910 VIB720910 VRX720910 WBT720910 WLP720910 WVL720910 F786446 IZ786446 SV786446 ACR786446 AMN786446 AWJ786446 BGF786446 BQB786446 BZX786446 CJT786446 CTP786446 DDL786446 DNH786446 DXD786446 EGZ786446 EQV786446 FAR786446 FKN786446 FUJ786446 GEF786446 GOB786446 GXX786446 HHT786446 HRP786446 IBL786446 ILH786446 IVD786446 JEZ786446 JOV786446 JYR786446 KIN786446 KSJ786446 LCF786446 LMB786446 LVX786446 MFT786446 MPP786446 MZL786446 NJH786446 NTD786446 OCZ786446 OMV786446 OWR786446 PGN786446 PQJ786446 QAF786446 QKB786446 QTX786446 RDT786446 RNP786446 RXL786446 SHH786446 SRD786446 TAZ786446 TKV786446 TUR786446 UEN786446 UOJ786446 UYF786446 VIB786446 VRX786446 WBT786446 WLP786446 WVL786446 F851982 IZ851982 SV851982 ACR851982 AMN851982 AWJ851982 BGF851982 BQB851982 BZX851982 CJT851982 CTP851982 DDL851982 DNH851982 DXD851982 EGZ851982 EQV851982 FAR851982 FKN851982 FUJ851982 GEF851982 GOB851982 GXX851982 HHT851982 HRP851982 IBL851982 ILH851982 IVD851982 JEZ851982 JOV851982 JYR851982 KIN851982 KSJ851982 LCF851982 LMB851982 LVX851982 MFT851982 MPP851982 MZL851982 NJH851982 NTD851982 OCZ851982 OMV851982 OWR851982 PGN851982 PQJ851982 QAF851982 QKB851982 QTX851982 RDT851982 RNP851982 RXL851982 SHH851982 SRD851982 TAZ851982 TKV851982 TUR851982 UEN851982 UOJ851982 UYF851982 VIB851982 VRX851982 WBT851982 WLP851982 WVL851982 F917518 IZ917518 SV917518 ACR917518 AMN917518 AWJ917518 BGF917518 BQB917518 BZX917518 CJT917518 CTP917518 DDL917518 DNH917518 DXD917518 EGZ917518 EQV917518 FAR917518 FKN917518 FUJ917518 GEF917518 GOB917518 GXX917518 HHT917518 HRP917518 IBL917518 ILH917518 IVD917518 JEZ917518 JOV917518 JYR917518 KIN917518 KSJ917518 LCF917518 LMB917518 LVX917518 MFT917518 MPP917518 MZL917518 NJH917518 NTD917518 OCZ917518 OMV917518 OWR917518 PGN917518 PQJ917518 QAF917518 QKB917518 QTX917518 RDT917518 RNP917518 RXL917518 SHH917518 SRD917518 TAZ917518 TKV917518 TUR917518 UEN917518 UOJ917518 UYF917518 VIB917518 VRX917518 WBT917518 WLP917518 WVL917518 F983054 IZ983054 SV983054 ACR983054 AMN983054 AWJ983054 BGF983054 BQB983054 BZX983054 CJT983054 CTP983054 DDL983054 DNH983054 DXD983054 EGZ983054 EQV983054 FAR983054 FKN983054 FUJ983054 GEF983054 GOB983054 GXX983054 HHT983054 HRP983054 IBL983054 ILH983054 IVD983054 JEZ983054 JOV983054 JYR983054 KIN983054 KSJ983054 LCF983054 LMB983054 LVX983054 MFT983054 MPP983054 MZL983054 NJH983054 NTD983054 OCZ983054 OMV983054 OWR983054 PGN983054 PQJ983054 QAF983054 QKB983054 QTX983054 RDT983054 RNP983054 RXL983054 SHH983054 SRD983054 TAZ983054 TKV983054 TUR983054 UEN983054 UOJ983054 UYF983054 VIB983054 VRX983054 WBT983054 WLP983054 WVL983054 RXI983054 JC15 SY15 ACU15 AMQ15 AWM15 BGI15 BQE15 CAA15 CJW15 CTS15 DDO15 DNK15 DXG15 EHC15 EQY15 FAU15 FKQ15 FUM15 GEI15 GOE15 GYA15 HHW15 HRS15 IBO15 ILK15 IVG15 JFC15 JOY15 JYU15 KIQ15 KSM15 LCI15 LME15 LWA15 MFW15 MPS15 MZO15 NJK15 NTG15 ODC15 OMY15 OWU15 PGQ15 PQM15 QAI15 QKE15 QUA15 RDW15 RNS15 RXO15 SHK15 SRG15 TBC15 TKY15 TUU15 UEQ15 UOM15 UYI15 VIE15 VSA15 WBW15 WLS15 WVO15 I65550 JC65550 SY65550 ACU65550 AMQ65550 AWM65550 BGI65550 BQE65550 CAA65550 CJW65550 CTS65550 DDO65550 DNK65550 DXG65550 EHC65550 EQY65550 FAU65550 FKQ65550 FUM65550 GEI65550 GOE65550 GYA65550 HHW65550 HRS65550 IBO65550 ILK65550 IVG65550 JFC65550 JOY65550 JYU65550 KIQ65550 KSM65550 LCI65550 LME65550 LWA65550 MFW65550 MPS65550 MZO65550 NJK65550 NTG65550 ODC65550 OMY65550 OWU65550 PGQ65550 PQM65550 QAI65550 QKE65550 QUA65550 RDW65550 RNS65550 RXO65550 SHK65550 SRG65550 TBC65550 TKY65550 TUU65550 UEQ65550 UOM65550 UYI65550 VIE65550 VSA65550 WBW65550 WLS65550 WVO65550 I131086 JC131086 SY131086 ACU131086 AMQ131086 AWM131086 BGI131086 BQE131086 CAA131086 CJW131086 CTS131086 DDO131086 DNK131086 DXG131086 EHC131086 EQY131086 FAU131086 FKQ131086 FUM131086 GEI131086 GOE131086 GYA131086 HHW131086 HRS131086 IBO131086 ILK131086 IVG131086 JFC131086 JOY131086 JYU131086 KIQ131086 KSM131086 LCI131086 LME131086 LWA131086 MFW131086 MPS131086 MZO131086 NJK131086 NTG131086 ODC131086 OMY131086 OWU131086 PGQ131086 PQM131086 QAI131086 QKE131086 QUA131086 RDW131086 RNS131086 RXO131086 SHK131086 SRG131086 TBC131086 TKY131086 TUU131086 UEQ131086 UOM131086 UYI131086 VIE131086 VSA131086 WBW131086 WLS131086 WVO131086 I196622 JC196622 SY196622 ACU196622 AMQ196622 AWM196622 BGI196622 BQE196622 CAA196622 CJW196622 CTS196622 DDO196622 DNK196622 DXG196622 EHC196622 EQY196622 FAU196622 FKQ196622 FUM196622 GEI196622 GOE196622 GYA196622 HHW196622 HRS196622 IBO196622 ILK196622 IVG196622 JFC196622 JOY196622 JYU196622 KIQ196622 KSM196622 LCI196622 LME196622 LWA196622 MFW196622 MPS196622 MZO196622 NJK196622 NTG196622 ODC196622 OMY196622 OWU196622 PGQ196622 PQM196622 QAI196622 QKE196622 QUA196622 RDW196622 RNS196622 RXO196622 SHK196622 SRG196622 TBC196622 TKY196622 TUU196622 UEQ196622 UOM196622 UYI196622 VIE196622 VSA196622 WBW196622 WLS196622 WVO196622 I262158 JC262158 SY262158 ACU262158 AMQ262158 AWM262158 BGI262158 BQE262158 CAA262158 CJW262158 CTS262158 DDO262158 DNK262158 DXG262158 EHC262158 EQY262158 FAU262158 FKQ262158 FUM262158 GEI262158 GOE262158 GYA262158 HHW262158 HRS262158 IBO262158 ILK262158 IVG262158 JFC262158 JOY262158 JYU262158 KIQ262158 KSM262158 LCI262158 LME262158 LWA262158 MFW262158 MPS262158 MZO262158 NJK262158 NTG262158 ODC262158 OMY262158 OWU262158 PGQ262158 PQM262158 QAI262158 QKE262158 QUA262158 RDW262158 RNS262158 RXO262158 SHK262158 SRG262158 TBC262158 TKY262158 TUU262158 UEQ262158 UOM262158 UYI262158 VIE262158 VSA262158 WBW262158 WLS262158 WVO262158 I327694 JC327694 SY327694 ACU327694 AMQ327694 AWM327694 BGI327694 BQE327694 CAA327694 CJW327694 CTS327694 DDO327694 DNK327694 DXG327694 EHC327694 EQY327694 FAU327694 FKQ327694 FUM327694 GEI327694 GOE327694 GYA327694 HHW327694 HRS327694 IBO327694 ILK327694 IVG327694 JFC327694 JOY327694 JYU327694 KIQ327694 KSM327694 LCI327694 LME327694 LWA327694 MFW327694 MPS327694 MZO327694 NJK327694 NTG327694 ODC327694 OMY327694 OWU327694 PGQ327694 PQM327694 QAI327694 QKE327694 QUA327694 RDW327694 RNS327694 RXO327694 SHK327694 SRG327694 TBC327694 TKY327694 TUU327694 UEQ327694 UOM327694 UYI327694 VIE327694 VSA327694 WBW327694 WLS327694 WVO327694 I393230 JC393230 SY393230 ACU393230 AMQ393230 AWM393230 BGI393230 BQE393230 CAA393230 CJW393230 CTS393230 DDO393230 DNK393230 DXG393230 EHC393230 EQY393230 FAU393230 FKQ393230 FUM393230 GEI393230 GOE393230 GYA393230 HHW393230 HRS393230 IBO393230 ILK393230 IVG393230 JFC393230 JOY393230 JYU393230 KIQ393230 KSM393230 LCI393230 LME393230 LWA393230 MFW393230 MPS393230 MZO393230 NJK393230 NTG393230 ODC393230 OMY393230 OWU393230 PGQ393230 PQM393230 QAI393230 QKE393230 QUA393230 RDW393230 RNS393230 RXO393230 SHK393230 SRG393230 TBC393230 TKY393230 TUU393230 UEQ393230 UOM393230 UYI393230 VIE393230 VSA393230 WBW393230 WLS393230 WVO393230 I458766 JC458766 SY458766 ACU458766 AMQ458766 AWM458766 BGI458766 BQE458766 CAA458766 CJW458766 CTS458766 DDO458766 DNK458766 DXG458766 EHC458766 EQY458766 FAU458766 FKQ458766 FUM458766 GEI458766 GOE458766 GYA458766 HHW458766 HRS458766 IBO458766 ILK458766 IVG458766 JFC458766 JOY458766 JYU458766 KIQ458766 KSM458766 LCI458766 LME458766 LWA458766 MFW458766 MPS458766 MZO458766 NJK458766 NTG458766 ODC458766 OMY458766 OWU458766 PGQ458766 PQM458766 QAI458766 QKE458766 QUA458766 RDW458766 RNS458766 RXO458766 SHK458766 SRG458766 TBC458766 TKY458766 TUU458766 UEQ458766 UOM458766 UYI458766 VIE458766 VSA458766 WBW458766 WLS458766 WVO458766 I524302 JC524302 SY524302 ACU524302 AMQ524302 AWM524302 BGI524302 BQE524302 CAA524302 CJW524302 CTS524302 DDO524302 DNK524302 DXG524302 EHC524302 EQY524302 FAU524302 FKQ524302 FUM524302 GEI524302 GOE524302 GYA524302 HHW524302 HRS524302 IBO524302 ILK524302 IVG524302 JFC524302 JOY524302 JYU524302 KIQ524302 KSM524302 LCI524302 LME524302 LWA524302 MFW524302 MPS524302 MZO524302 NJK524302 NTG524302 ODC524302 OMY524302 OWU524302 PGQ524302 PQM524302 QAI524302 QKE524302 QUA524302 RDW524302 RNS524302 RXO524302 SHK524302 SRG524302 TBC524302 TKY524302 TUU524302 UEQ524302 UOM524302 UYI524302 VIE524302 VSA524302 WBW524302 WLS524302 WVO524302 I589838 JC589838 SY589838 ACU589838 AMQ589838 AWM589838 BGI589838 BQE589838 CAA589838 CJW589838 CTS589838 DDO589838 DNK589838 DXG589838 EHC589838 EQY589838 FAU589838 FKQ589838 FUM589838 GEI589838 GOE589838 GYA589838 HHW589838 HRS589838 IBO589838 ILK589838 IVG589838 JFC589838 JOY589838 JYU589838 KIQ589838 KSM589838 LCI589838 LME589838 LWA589838 MFW589838 MPS589838 MZO589838 NJK589838 NTG589838 ODC589838 OMY589838 OWU589838 PGQ589838 PQM589838 QAI589838 QKE589838 QUA589838 RDW589838 RNS589838 RXO589838 SHK589838 SRG589838 TBC589838 TKY589838 TUU589838 UEQ589838 UOM589838 UYI589838 VIE589838 VSA589838 WBW589838 WLS589838 WVO589838 I655374 JC655374 SY655374 ACU655374 AMQ655374 AWM655374 BGI655374 BQE655374 CAA655374 CJW655374 CTS655374 DDO655374 DNK655374 DXG655374 EHC655374 EQY655374 FAU655374 FKQ655374 FUM655374 GEI655374 GOE655374 GYA655374 HHW655374 HRS655374 IBO655374 ILK655374 IVG655374 JFC655374 JOY655374 JYU655374 KIQ655374 KSM655374 LCI655374 LME655374 LWA655374 MFW655374 MPS655374 MZO655374 NJK655374 NTG655374 ODC655374 OMY655374 OWU655374 PGQ655374 PQM655374 QAI655374 QKE655374 QUA655374 RDW655374 RNS655374 RXO655374 SHK655374 SRG655374 TBC655374 TKY655374 TUU655374 UEQ655374 UOM655374 UYI655374 VIE655374 VSA655374 WBW655374 WLS655374 WVO655374 I720910 JC720910 SY720910 ACU720910 AMQ720910 AWM720910 BGI720910 BQE720910 CAA720910 CJW720910 CTS720910 DDO720910 DNK720910 DXG720910 EHC720910 EQY720910 FAU720910 FKQ720910 FUM720910 GEI720910 GOE720910 GYA720910 HHW720910 HRS720910 IBO720910 ILK720910 IVG720910 JFC720910 JOY720910 JYU720910 KIQ720910 KSM720910 LCI720910 LME720910 LWA720910 MFW720910 MPS720910 MZO720910 NJK720910 NTG720910 ODC720910 OMY720910 OWU720910 PGQ720910 PQM720910 QAI720910 QKE720910 QUA720910 RDW720910 RNS720910 RXO720910 SHK720910 SRG720910 TBC720910 TKY720910 TUU720910 UEQ720910 UOM720910 UYI720910 VIE720910 VSA720910 WBW720910 WLS720910 WVO720910 I786446 JC786446 SY786446 ACU786446 AMQ786446 AWM786446 BGI786446 BQE786446 CAA786446 CJW786446 CTS786446 DDO786446 DNK786446 DXG786446 EHC786446 EQY786446 FAU786446 FKQ786446 FUM786446 GEI786446 GOE786446 GYA786446 HHW786446 HRS786446 IBO786446 ILK786446 IVG786446 JFC786446 JOY786446 JYU786446 KIQ786446 KSM786446 LCI786446 LME786446 LWA786446 MFW786446 MPS786446 MZO786446 NJK786446 NTG786446 ODC786446 OMY786446 OWU786446 PGQ786446 PQM786446 QAI786446 QKE786446 QUA786446 RDW786446 RNS786446 RXO786446 SHK786446 SRG786446 TBC786446 TKY786446 TUU786446 UEQ786446 UOM786446 UYI786446 VIE786446 VSA786446 WBW786446 WLS786446 WVO786446 I851982 JC851982 SY851982 ACU851982 AMQ851982 AWM851982 BGI851982 BQE851982 CAA851982 CJW851982 CTS851982 DDO851982 DNK851982 DXG851982 EHC851982 EQY851982 FAU851982 FKQ851982 FUM851982 GEI851982 GOE851982 GYA851982 HHW851982 HRS851982 IBO851982 ILK851982 IVG851982 JFC851982 JOY851982 JYU851982 KIQ851982 KSM851982 LCI851982 LME851982 LWA851982 MFW851982 MPS851982 MZO851982 NJK851982 NTG851982 ODC851982 OMY851982 OWU851982 PGQ851982 PQM851982 QAI851982 QKE851982 QUA851982 RDW851982 RNS851982 RXO851982 SHK851982 SRG851982 TBC851982 TKY851982 TUU851982 UEQ851982 UOM851982 UYI851982 VIE851982 VSA851982 WBW851982 WLS851982 WVO851982 I917518 JC917518 SY917518 ACU917518 AMQ917518 AWM917518 BGI917518 BQE917518 CAA917518 CJW917518 CTS917518 DDO917518 DNK917518 DXG917518 EHC917518 EQY917518 FAU917518 FKQ917518 FUM917518 GEI917518 GOE917518 GYA917518 HHW917518 HRS917518 IBO917518 ILK917518 IVG917518 JFC917518 JOY917518 JYU917518 KIQ917518 KSM917518 LCI917518 LME917518 LWA917518 MFW917518 MPS917518 MZO917518 NJK917518 NTG917518 ODC917518 OMY917518 OWU917518 PGQ917518 PQM917518 QAI917518 QKE917518 QUA917518 RDW917518 RNS917518 RXO917518 SHK917518 SRG917518 TBC917518 TKY917518 TUU917518 UEQ917518 UOM917518 UYI917518 VIE917518 VSA917518 WBW917518 WLS917518 WVO917518 I983054 JC983054 SY983054 ACU983054 AMQ983054 AWM983054 BGI983054 BQE983054 CAA983054 CJW983054 CTS983054 DDO983054 DNK983054 DXG983054 EHC983054 EQY983054 FAU983054 FKQ983054 FUM983054 GEI983054 GOE983054 GYA983054 HHW983054 HRS983054 IBO983054 ILK983054 IVG983054 JFC983054 JOY983054 JYU983054 KIQ983054 KSM983054 LCI983054 LME983054 LWA983054 MFW983054 MPS983054 MZO983054 NJK983054 NTG983054 ODC983054 OMY983054 OWU983054 PGQ983054 PQM983054 QAI983054 QKE983054 QUA983054 RDW983054 RNS983054 RXO983054 SHK983054 SRG983054 TBC983054 TKY983054 TUU983054 UEQ983054 UOM983054 UYI983054 VIE983054 VSA983054 WBW983054 WLS983054 WVO983054 SHE983054 JF15 TB15 ACX15 AMT15 AWP15 BGL15 BQH15 CAD15 CJZ15 CTV15 DDR15 DNN15 DXJ15 EHF15 ERB15 FAX15 FKT15 FUP15 GEL15 GOH15 GYD15 HHZ15 HRV15 IBR15 ILN15 IVJ15 JFF15 JPB15 JYX15 KIT15 KSP15 LCL15 LMH15 LWD15 MFZ15 MPV15 MZR15 NJN15 NTJ15 ODF15 ONB15 OWX15 PGT15 PQP15 QAL15 QKH15 QUD15 RDZ15 RNV15 RXR15 SHN15 SRJ15 TBF15 TLB15 TUX15 UET15 UOP15 UYL15 VIH15 VSD15 WBZ15 WLV15 WVR15 L65550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L131086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L196622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L262158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L327694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L393230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L458766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L524302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L589838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L655374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L720910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L786446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L851982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L917518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L983054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SRA983054 JI15 TE15 ADA15 AMW15 AWS15 BGO15 BQK15 CAG15 CKC15 CTY15 DDU15 DNQ15 DXM15 EHI15 ERE15 FBA15 FKW15 FUS15 GEO15 GOK15 GYG15 HIC15 HRY15 IBU15 ILQ15 IVM15 JFI15 JPE15 JZA15 KIW15 KSS15 LCO15 LMK15 LWG15 MGC15 MPY15 MZU15 NJQ15 NTM15 ODI15 ONE15 OXA15 PGW15 PQS15 QAO15 QKK15 QUG15 REC15 RNY15 RXU15 SHQ15 SRM15 TBI15 TLE15 TVA15 UEW15 UOS15 UYO15 VIK15 VSG15 WCC15 WLY15 WVU15 O65550 JI65550 TE65550 ADA65550 AMW65550 AWS65550 BGO65550 BQK65550 CAG65550 CKC65550 CTY65550 DDU65550 DNQ65550 DXM65550 EHI65550 ERE65550 FBA65550 FKW65550 FUS65550 GEO65550 GOK65550 GYG65550 HIC65550 HRY65550 IBU65550 ILQ65550 IVM65550 JFI65550 JPE65550 JZA65550 KIW65550 KSS65550 LCO65550 LMK65550 LWG65550 MGC65550 MPY65550 MZU65550 NJQ65550 NTM65550 ODI65550 ONE65550 OXA65550 PGW65550 PQS65550 QAO65550 QKK65550 QUG65550 REC65550 RNY65550 RXU65550 SHQ65550 SRM65550 TBI65550 TLE65550 TVA65550 UEW65550 UOS65550 UYO65550 VIK65550 VSG65550 WCC65550 WLY65550 WVU65550 O131086 JI131086 TE131086 ADA131086 AMW131086 AWS131086 BGO131086 BQK131086 CAG131086 CKC131086 CTY131086 DDU131086 DNQ131086 DXM131086 EHI131086 ERE131086 FBA131086 FKW131086 FUS131086 GEO131086 GOK131086 GYG131086 HIC131086 HRY131086 IBU131086 ILQ131086 IVM131086 JFI131086 JPE131086 JZA131086 KIW131086 KSS131086 LCO131086 LMK131086 LWG131086 MGC131086 MPY131086 MZU131086 NJQ131086 NTM131086 ODI131086 ONE131086 OXA131086 PGW131086 PQS131086 QAO131086 QKK131086 QUG131086 REC131086 RNY131086 RXU131086 SHQ131086 SRM131086 TBI131086 TLE131086 TVA131086 UEW131086 UOS131086 UYO131086 VIK131086 VSG131086 WCC131086 WLY131086 WVU131086 O196622 JI196622 TE196622 ADA196622 AMW196622 AWS196622 BGO196622 BQK196622 CAG196622 CKC196622 CTY196622 DDU196622 DNQ196622 DXM196622 EHI196622 ERE196622 FBA196622 FKW196622 FUS196622 GEO196622 GOK196622 GYG196622 HIC196622 HRY196622 IBU196622 ILQ196622 IVM196622 JFI196622 JPE196622 JZA196622 KIW196622 KSS196622 LCO196622 LMK196622 LWG196622 MGC196622 MPY196622 MZU196622 NJQ196622 NTM196622 ODI196622 ONE196622 OXA196622 PGW196622 PQS196622 QAO196622 QKK196622 QUG196622 REC196622 RNY196622 RXU196622 SHQ196622 SRM196622 TBI196622 TLE196622 TVA196622 UEW196622 UOS196622 UYO196622 VIK196622 VSG196622 WCC196622 WLY196622 WVU196622 O262158 JI262158 TE262158 ADA262158 AMW262158 AWS262158 BGO262158 BQK262158 CAG262158 CKC262158 CTY262158 DDU262158 DNQ262158 DXM262158 EHI262158 ERE262158 FBA262158 FKW262158 FUS262158 GEO262158 GOK262158 GYG262158 HIC262158 HRY262158 IBU262158 ILQ262158 IVM262158 JFI262158 JPE262158 JZA262158 KIW262158 KSS262158 LCO262158 LMK262158 LWG262158 MGC262158 MPY262158 MZU262158 NJQ262158 NTM262158 ODI262158 ONE262158 OXA262158 PGW262158 PQS262158 QAO262158 QKK262158 QUG262158 REC262158 RNY262158 RXU262158 SHQ262158 SRM262158 TBI262158 TLE262158 TVA262158 UEW262158 UOS262158 UYO262158 VIK262158 VSG262158 WCC262158 WLY262158 WVU262158 O327694 JI327694 TE327694 ADA327694 AMW327694 AWS327694 BGO327694 BQK327694 CAG327694 CKC327694 CTY327694 DDU327694 DNQ327694 DXM327694 EHI327694 ERE327694 FBA327694 FKW327694 FUS327694 GEO327694 GOK327694 GYG327694 HIC327694 HRY327694 IBU327694 ILQ327694 IVM327694 JFI327694 JPE327694 JZA327694 KIW327694 KSS327694 LCO327694 LMK327694 LWG327694 MGC327694 MPY327694 MZU327694 NJQ327694 NTM327694 ODI327694 ONE327694 OXA327694 PGW327694 PQS327694 QAO327694 QKK327694 QUG327694 REC327694 RNY327694 RXU327694 SHQ327694 SRM327694 TBI327694 TLE327694 TVA327694 UEW327694 UOS327694 UYO327694 VIK327694 VSG327694 WCC327694 WLY327694 WVU327694 O393230 JI393230 TE393230 ADA393230 AMW393230 AWS393230 BGO393230 BQK393230 CAG393230 CKC393230 CTY393230 DDU393230 DNQ393230 DXM393230 EHI393230 ERE393230 FBA393230 FKW393230 FUS393230 GEO393230 GOK393230 GYG393230 HIC393230 HRY393230 IBU393230 ILQ393230 IVM393230 JFI393230 JPE393230 JZA393230 KIW393230 KSS393230 LCO393230 LMK393230 LWG393230 MGC393230 MPY393230 MZU393230 NJQ393230 NTM393230 ODI393230 ONE393230 OXA393230 PGW393230 PQS393230 QAO393230 QKK393230 QUG393230 REC393230 RNY393230 RXU393230 SHQ393230 SRM393230 TBI393230 TLE393230 TVA393230 UEW393230 UOS393230 UYO393230 VIK393230 VSG393230 WCC393230 WLY393230 WVU393230 O458766 JI458766 TE458766 ADA458766 AMW458766 AWS458766 BGO458766 BQK458766 CAG458766 CKC458766 CTY458766 DDU458766 DNQ458766 DXM458766 EHI458766 ERE458766 FBA458766 FKW458766 FUS458766 GEO458766 GOK458766 GYG458766 HIC458766 HRY458766 IBU458766 ILQ458766 IVM458766 JFI458766 JPE458766 JZA458766 KIW458766 KSS458766 LCO458766 LMK458766 LWG458766 MGC458766 MPY458766 MZU458766 NJQ458766 NTM458766 ODI458766 ONE458766 OXA458766 PGW458766 PQS458766 QAO458766 QKK458766 QUG458766 REC458766 RNY458766 RXU458766 SHQ458766 SRM458766 TBI458766 TLE458766 TVA458766 UEW458766 UOS458766 UYO458766 VIK458766 VSG458766 WCC458766 WLY458766 WVU458766 O524302 JI524302 TE524302 ADA524302 AMW524302 AWS524302 BGO524302 BQK524302 CAG524302 CKC524302 CTY524302 DDU524302 DNQ524302 DXM524302 EHI524302 ERE524302 FBA524302 FKW524302 FUS524302 GEO524302 GOK524302 GYG524302 HIC524302 HRY524302 IBU524302 ILQ524302 IVM524302 JFI524302 JPE524302 JZA524302 KIW524302 KSS524302 LCO524302 LMK524302 LWG524302 MGC524302 MPY524302 MZU524302 NJQ524302 NTM524302 ODI524302 ONE524302 OXA524302 PGW524302 PQS524302 QAO524302 QKK524302 QUG524302 REC524302 RNY524302 RXU524302 SHQ524302 SRM524302 TBI524302 TLE524302 TVA524302 UEW524302 UOS524302 UYO524302 VIK524302 VSG524302 WCC524302 WLY524302 WVU524302 O589838 JI589838 TE589838 ADA589838 AMW589838 AWS589838 BGO589838 BQK589838 CAG589838 CKC589838 CTY589838 DDU589838 DNQ589838 DXM589838 EHI589838 ERE589838 FBA589838 FKW589838 FUS589838 GEO589838 GOK589838 GYG589838 HIC589838 HRY589838 IBU589838 ILQ589838 IVM589838 JFI589838 JPE589838 JZA589838 KIW589838 KSS589838 LCO589838 LMK589838 LWG589838 MGC589838 MPY589838 MZU589838 NJQ589838 NTM589838 ODI589838 ONE589838 OXA589838 PGW589838 PQS589838 QAO589838 QKK589838 QUG589838 REC589838 RNY589838 RXU589838 SHQ589838 SRM589838 TBI589838 TLE589838 TVA589838 UEW589838 UOS589838 UYO589838 VIK589838 VSG589838 WCC589838 WLY589838 WVU589838 O655374 JI655374 TE655374 ADA655374 AMW655374 AWS655374 BGO655374 BQK655374 CAG655374 CKC655374 CTY655374 DDU655374 DNQ655374 DXM655374 EHI655374 ERE655374 FBA655374 FKW655374 FUS655374 GEO655374 GOK655374 GYG655374 HIC655374 HRY655374 IBU655374 ILQ655374 IVM655374 JFI655374 JPE655374 JZA655374 KIW655374 KSS655374 LCO655374 LMK655374 LWG655374 MGC655374 MPY655374 MZU655374 NJQ655374 NTM655374 ODI655374 ONE655374 OXA655374 PGW655374 PQS655374 QAO655374 QKK655374 QUG655374 REC655374 RNY655374 RXU655374 SHQ655374 SRM655374 TBI655374 TLE655374 TVA655374 UEW655374 UOS655374 UYO655374 VIK655374 VSG655374 WCC655374 WLY655374 WVU655374 O720910 JI720910 TE720910 ADA720910 AMW720910 AWS720910 BGO720910 BQK720910 CAG720910 CKC720910 CTY720910 DDU720910 DNQ720910 DXM720910 EHI720910 ERE720910 FBA720910 FKW720910 FUS720910 GEO720910 GOK720910 GYG720910 HIC720910 HRY720910 IBU720910 ILQ720910 IVM720910 JFI720910 JPE720910 JZA720910 KIW720910 KSS720910 LCO720910 LMK720910 LWG720910 MGC720910 MPY720910 MZU720910 NJQ720910 NTM720910 ODI720910 ONE720910 OXA720910 PGW720910 PQS720910 QAO720910 QKK720910 QUG720910 REC720910 RNY720910 RXU720910 SHQ720910 SRM720910 TBI720910 TLE720910 TVA720910 UEW720910 UOS720910 UYO720910 VIK720910 VSG720910 WCC720910 WLY720910 WVU720910 O786446 JI786446 TE786446 ADA786446 AMW786446 AWS786446 BGO786446 BQK786446 CAG786446 CKC786446 CTY786446 DDU786446 DNQ786446 DXM786446 EHI786446 ERE786446 FBA786446 FKW786446 FUS786446 GEO786446 GOK786446 GYG786446 HIC786446 HRY786446 IBU786446 ILQ786446 IVM786446 JFI786446 JPE786446 JZA786446 KIW786446 KSS786446 LCO786446 LMK786446 LWG786446 MGC786446 MPY786446 MZU786446 NJQ786446 NTM786446 ODI786446 ONE786446 OXA786446 PGW786446 PQS786446 QAO786446 QKK786446 QUG786446 REC786446 RNY786446 RXU786446 SHQ786446 SRM786446 TBI786446 TLE786446 TVA786446 UEW786446 UOS786446 UYO786446 VIK786446 VSG786446 WCC786446 WLY786446 WVU786446 O851982 JI851982 TE851982 ADA851982 AMW851982 AWS851982 BGO851982 BQK851982 CAG851982 CKC851982 CTY851982 DDU851982 DNQ851982 DXM851982 EHI851982 ERE851982 FBA851982 FKW851982 FUS851982 GEO851982 GOK851982 GYG851982 HIC851982 HRY851982 IBU851982 ILQ851982 IVM851982 JFI851982 JPE851982 JZA851982 KIW851982 KSS851982 LCO851982 LMK851982 LWG851982 MGC851982 MPY851982 MZU851982 NJQ851982 NTM851982 ODI851982 ONE851982 OXA851982 PGW851982 PQS851982 QAO851982 QKK851982 QUG851982 REC851982 RNY851982 RXU851982 SHQ851982 SRM851982 TBI851982 TLE851982 TVA851982 UEW851982 UOS851982 UYO851982 VIK851982 VSG851982 WCC851982 WLY851982 WVU851982 O917518 JI917518 TE917518 ADA917518 AMW917518 AWS917518 BGO917518 BQK917518 CAG917518 CKC917518 CTY917518 DDU917518 DNQ917518 DXM917518 EHI917518 ERE917518 FBA917518 FKW917518 FUS917518 GEO917518 GOK917518 GYG917518 HIC917518 HRY917518 IBU917518 ILQ917518 IVM917518 JFI917518 JPE917518 JZA917518 KIW917518 KSS917518 LCO917518 LMK917518 LWG917518 MGC917518 MPY917518 MZU917518 NJQ917518 NTM917518 ODI917518 ONE917518 OXA917518 PGW917518 PQS917518 QAO917518 QKK917518 QUG917518 REC917518 RNY917518 RXU917518 SHQ917518 SRM917518 TBI917518 TLE917518 TVA917518 UEW917518 UOS917518 UYO917518 VIK917518 VSG917518 WCC917518 WLY917518 WVU917518 O983054 JI983054 TE983054 ADA983054 AMW983054 AWS983054 BGO983054 BQK983054 CAG983054 CKC983054 CTY983054 DDU983054 DNQ983054 DXM983054 EHI983054 ERE983054 FBA983054 FKW983054 FUS983054 GEO983054 GOK983054 GYG983054 HIC983054 HRY983054 IBU983054 ILQ983054 IVM983054 JFI983054 JPE983054 JZA983054 KIW983054 KSS983054 LCO983054 LMK983054 LWG983054 MGC983054 MPY983054 MZU983054 NJQ983054 NTM983054 ODI983054 ONE983054 OXA983054 PGW983054 PQS983054 QAO983054 QKK983054 QUG983054 REC983054 RNY983054 RXU983054 SHQ983054 SRM983054 TBI983054 TLE983054 TVA983054 UEW983054 UOS983054 UYO983054 VIK983054 VSG983054 WCC983054 WLY983054 WVU983054 TAW983054 IW15 SS15 ACO15 AMK15 AWG15 BGC15 BPY15 BZU15 CJQ15 CTM15 DDI15 DNE15 DXA15 EGW15 EQS15 FAO15 FKK15 FUG15 GEC15 GNY15 GXU15 HHQ15 HRM15 IBI15 ILE15 IVA15 JEW15 JOS15 JYO15 KIK15 KSG15 LCC15 LLY15 LVU15 MFQ15 MPM15 MZI15 NJE15 NTA15 OCW15 OMS15 OWO15 PGK15 PQG15 QAC15 QJY15 QTU15 RDQ15 RNM15 RXI15 SHE15 SRA15 TAW15 TKS15 TUO15 UEK15 UOG15 UYC15 VHY15 VRU15 WBQ15 WLM15 WVI15 C65550 IW65550 SS65550 ACO65550 AMK65550 AWG65550 BGC65550 BPY65550 BZU65550 CJQ65550 CTM65550 DDI65550 DNE65550 DXA65550 EGW65550 EQS65550 FAO65550 FKK65550 FUG65550 GEC65550 GNY65550 GXU65550 HHQ65550 HRM65550 IBI65550 ILE65550 IVA65550 JEW65550 JOS65550 JYO65550 KIK65550 KSG65550 LCC65550 LLY65550 LVU65550 MFQ65550 MPM65550 MZI65550 NJE65550 NTA65550 OCW65550 OMS65550 OWO65550 PGK65550 PQG65550 QAC65550 QJY65550 QTU65550 RDQ65550 RNM65550 RXI65550 SHE65550 SRA65550 TAW65550 TKS65550 TUO65550 UEK65550 UOG65550 UYC65550 VHY65550 VRU65550 WBQ65550 WLM65550 WVI65550 C131086 IW131086 SS131086 ACO131086 AMK131086 AWG131086 BGC131086 BPY131086 BZU131086 CJQ131086 CTM131086 DDI131086 DNE131086 DXA131086 EGW131086 EQS131086 FAO131086 FKK131086 FUG131086 GEC131086 GNY131086 GXU131086 HHQ131086 HRM131086 IBI131086 ILE131086 IVA131086 JEW131086 JOS131086 JYO131086 KIK131086 KSG131086 LCC131086 LLY131086 LVU131086 MFQ131086 MPM131086 MZI131086 NJE131086 NTA131086 OCW131086 OMS131086 OWO131086 PGK131086 PQG131086 QAC131086 QJY131086 QTU131086 RDQ131086 RNM131086 RXI131086 SHE131086 SRA131086 TAW131086 TKS131086 TUO131086 UEK131086 UOG131086 UYC131086 VHY131086 VRU131086 WBQ131086 WLM131086 WVI131086 C196622 IW196622 SS196622 ACO196622 AMK196622 AWG196622 BGC196622 BPY196622 BZU196622 CJQ196622 CTM196622 DDI196622 DNE196622 DXA196622 EGW196622 EQS196622 FAO196622 FKK196622 FUG196622 GEC196622 GNY196622 GXU196622 HHQ196622 HRM196622 IBI196622 ILE196622 IVA196622 JEW196622 JOS196622 JYO196622 KIK196622 KSG196622 LCC196622 LLY196622 LVU196622 MFQ196622 MPM196622 MZI196622 NJE196622 NTA196622 OCW196622 OMS196622 OWO196622 PGK196622 PQG196622 QAC196622 QJY196622 QTU196622 RDQ196622 RNM196622 RXI196622 SHE196622 SRA196622 TAW196622 TKS196622 TUO196622 UEK196622 UOG196622 UYC196622 VHY196622 VRU196622 WBQ196622 WLM196622 WVI196622 C262158 IW262158 SS262158 ACO262158 AMK262158 AWG262158 BGC262158 BPY262158 BZU262158 CJQ262158 CTM262158 DDI262158 DNE262158 DXA262158 EGW262158 EQS262158 FAO262158 FKK262158 FUG262158 GEC262158 GNY262158 GXU262158 HHQ262158 HRM262158 IBI262158 ILE262158 IVA262158 JEW262158 JOS262158 JYO262158 KIK262158 KSG262158 LCC262158 LLY262158 LVU262158 MFQ262158 MPM262158 MZI262158 NJE262158 NTA262158 OCW262158 OMS262158 OWO262158 PGK262158 PQG262158 QAC262158 QJY262158 QTU262158 RDQ262158 RNM262158 RXI262158 SHE262158 SRA262158 TAW262158 TKS262158 TUO262158 UEK262158 UOG262158 UYC262158 VHY262158 VRU262158 WBQ262158 WLM262158 WVI262158 C327694 IW327694 SS327694 ACO327694 AMK327694 AWG327694 BGC327694 BPY327694 BZU327694 CJQ327694 CTM327694 DDI327694 DNE327694 DXA327694 EGW327694 EQS327694 FAO327694 FKK327694 FUG327694 GEC327694 GNY327694 GXU327694 HHQ327694 HRM327694 IBI327694 ILE327694 IVA327694 JEW327694 JOS327694 JYO327694 KIK327694 KSG327694 LCC327694 LLY327694 LVU327694 MFQ327694 MPM327694 MZI327694 NJE327694 NTA327694 OCW327694 OMS327694 OWO327694 PGK327694 PQG327694 QAC327694 QJY327694 QTU327694 RDQ327694 RNM327694 RXI327694 SHE327694 SRA327694 TAW327694 TKS327694 TUO327694 UEK327694 UOG327694 UYC327694 VHY327694 VRU327694 WBQ327694 WLM327694 WVI327694 C393230 IW393230 SS393230 ACO393230 AMK393230 AWG393230 BGC393230 BPY393230 BZU393230 CJQ393230 CTM393230 DDI393230 DNE393230 DXA393230 EGW393230 EQS393230 FAO393230 FKK393230 FUG393230 GEC393230 GNY393230 GXU393230 HHQ393230 HRM393230 IBI393230 ILE393230 IVA393230 JEW393230 JOS393230 JYO393230 KIK393230 KSG393230 LCC393230 LLY393230 LVU393230 MFQ393230 MPM393230 MZI393230 NJE393230 NTA393230 OCW393230 OMS393230 OWO393230 PGK393230 PQG393230 QAC393230 QJY393230 QTU393230 RDQ393230 RNM393230 RXI393230 SHE393230 SRA393230 TAW393230 TKS393230 TUO393230 UEK393230 UOG393230 UYC393230 VHY393230 VRU393230 WBQ393230 WLM393230 WVI393230 C458766 IW458766 SS458766 ACO458766 AMK458766 AWG458766 BGC458766 BPY458766 BZU458766 CJQ458766 CTM458766 DDI458766 DNE458766 DXA458766 EGW458766 EQS458766 FAO458766 FKK458766 FUG458766 GEC458766 GNY458766 GXU458766 HHQ458766 HRM458766 IBI458766 ILE458766 IVA458766 JEW458766 JOS458766 JYO458766 KIK458766 KSG458766 LCC458766 LLY458766 LVU458766 MFQ458766 MPM458766 MZI458766 NJE458766 NTA458766 OCW458766 OMS458766 OWO458766 PGK458766 PQG458766 QAC458766 QJY458766 QTU458766 RDQ458766 RNM458766 RXI458766 SHE458766 SRA458766 TAW458766 TKS458766 TUO458766 UEK458766 UOG458766 UYC458766 VHY458766 VRU458766 WBQ458766 WLM458766 WVI458766 C524302 IW524302 SS524302 ACO524302 AMK524302 AWG524302 BGC524302 BPY524302 BZU524302 CJQ524302 CTM524302 DDI524302 DNE524302 DXA524302 EGW524302 EQS524302 FAO524302 FKK524302 FUG524302 GEC524302 GNY524302 GXU524302 HHQ524302 HRM524302 IBI524302 ILE524302 IVA524302 JEW524302 JOS524302 JYO524302 KIK524302 KSG524302 LCC524302 LLY524302 LVU524302 MFQ524302 MPM524302 MZI524302 NJE524302 NTA524302 OCW524302 OMS524302 OWO524302 PGK524302 PQG524302 QAC524302 QJY524302 QTU524302 RDQ524302 RNM524302 RXI524302 SHE524302 SRA524302 TAW524302 TKS524302 TUO524302 UEK524302 UOG524302 UYC524302 VHY524302 VRU524302 WBQ524302 WLM524302 WVI524302 C589838 IW589838 SS589838 ACO589838 AMK589838 AWG589838 BGC589838 BPY589838 BZU589838 CJQ589838 CTM589838 DDI589838 DNE589838 DXA589838 EGW589838 EQS589838 FAO589838 FKK589838 FUG589838 GEC589838 GNY589838 GXU589838 HHQ589838 HRM589838 IBI589838 ILE589838 IVA589838 JEW589838 JOS589838 JYO589838 KIK589838 KSG589838 LCC589838 LLY589838 LVU589838 MFQ589838 MPM589838 MZI589838 NJE589838 NTA589838 OCW589838 OMS589838 OWO589838 PGK589838 PQG589838 QAC589838 QJY589838 QTU589838 RDQ589838 RNM589838 RXI589838 SHE589838 SRA589838 TAW589838 TKS589838 TUO589838 UEK589838 UOG589838 UYC589838 VHY589838 VRU589838 WBQ589838 WLM589838 WVI589838 C655374 IW655374 SS655374 ACO655374 AMK655374 AWG655374 BGC655374 BPY655374 BZU655374 CJQ655374 CTM655374 DDI655374 DNE655374 DXA655374 EGW655374 EQS655374 FAO655374 FKK655374 FUG655374 GEC655374 GNY655374 GXU655374 HHQ655374 HRM655374 IBI655374 ILE655374 IVA655374 JEW655374 JOS655374 JYO655374 KIK655374 KSG655374 LCC655374 LLY655374 LVU655374 MFQ655374 MPM655374 MZI655374 NJE655374 NTA655374 OCW655374 OMS655374 OWO655374 PGK655374 PQG655374 QAC655374 QJY655374 QTU655374 RDQ655374 RNM655374 RXI655374 SHE655374 SRA655374 TAW655374 TKS655374 TUO655374 UEK655374 UOG655374 UYC655374 VHY655374 VRU655374 WBQ655374 WLM655374 WVI655374 C720910 IW720910 SS720910 ACO720910 AMK720910 AWG720910 BGC720910 BPY720910 BZU720910 CJQ720910 CTM720910 DDI720910 DNE720910 DXA720910 EGW720910 EQS720910 FAO720910 FKK720910 FUG720910 GEC720910 GNY720910 GXU720910 HHQ720910 HRM720910 IBI720910 ILE720910 IVA720910 JEW720910 JOS720910 JYO720910 KIK720910 KSG720910 LCC720910 LLY720910 LVU720910 MFQ720910 MPM720910 MZI720910 NJE720910 NTA720910 OCW720910 OMS720910 OWO720910 PGK720910 PQG720910 QAC720910 QJY720910 QTU720910 RDQ720910 RNM720910 RXI720910 SHE720910 SRA720910 TAW720910 TKS720910 TUO720910 UEK720910 UOG720910 UYC720910 VHY720910 VRU720910 WBQ720910 WLM720910 WVI720910 C786446 IW786446 SS786446 ACO786446 AMK786446 AWG786446 BGC786446 BPY786446 BZU786446 CJQ786446 CTM786446 DDI786446 DNE786446 DXA786446 EGW786446 EQS786446 FAO786446 FKK786446 FUG786446 GEC786446 GNY786446 GXU786446 HHQ786446 HRM786446 IBI786446 ILE786446 IVA786446 JEW786446 JOS786446 JYO786446 KIK786446 KSG786446 LCC786446 LLY786446 LVU786446 MFQ786446 MPM786446 MZI786446 NJE786446 NTA786446 OCW786446 OMS786446 OWO786446 PGK786446 PQG786446 QAC786446 QJY786446 QTU786446 RDQ786446 RNM786446 RXI786446 SHE786446 SRA786446 TAW786446 TKS786446 TUO786446 UEK786446 UOG786446 UYC786446 VHY786446 VRU786446 WBQ786446 WLM786446 WVI786446 C851982 IW851982 SS851982 ACO851982 AMK851982 AWG851982 BGC851982 BPY851982 BZU851982 CJQ851982 CTM851982 DDI851982 DNE851982 DXA851982 EGW851982 EQS851982 FAO851982 FKK851982 FUG851982 GEC851982 GNY851982 GXU851982 HHQ851982 HRM851982 IBI851982 ILE851982 IVA851982 JEW851982 JOS851982 JYO851982 KIK851982 KSG851982 LCC851982 LLY851982 LVU851982 MFQ851982 MPM851982 MZI851982 NJE851982 NTA851982 OCW851982 OMS851982 OWO851982 PGK851982 PQG851982 QAC851982 QJY851982 QTU851982 RDQ851982 RNM851982 RXI851982 SHE851982 SRA851982 TAW851982 TKS851982 TUO851982 UEK851982 UOG851982 UYC851982 VHY851982 VRU851982 WBQ851982 WLM851982 WVI851982 C917518 IW917518 SS917518 ACO917518 AMK917518 AWG917518 BGC917518 BPY917518 BZU917518 CJQ917518 CTM917518 DDI917518 DNE917518 DXA917518 EGW917518 EQS917518 FAO917518 FKK917518 FUG917518 GEC917518 GNY917518 GXU917518 HHQ917518 HRM917518 IBI917518 ILE917518 IVA917518 JEW917518 JOS917518 JYO917518 KIK917518 KSG917518 LCC917518 LLY917518 LVU917518 MFQ917518 MPM917518 MZI917518 NJE917518 NTA917518 OCW917518 OMS917518 OWO917518 PGK917518 PQG917518 QAC917518 QJY917518 QTU917518 RDQ917518 RNM917518 RXI917518 SHE917518 SRA917518 TAW917518 TKS917518 TUO917518 UEK917518 UOG917518 UYC917518 VHY917518 VRU917518 WBQ917518 WLM917518 WVI917518 C983054 IW983054 SS983054 ACO983054 AMK983054 AWG983054 BGC983054 BPY983054 BZU983054 CJQ983054 CTM983054 DDI983054 DNE983054 DXA983054 EGW983054 EQS983054 FAO983054 FKK983054 FUG983054 GEC983054 GNY983054 GXU983054 HHQ983054 HRM983054 IBI983054 ILE983054 IVA983054 JEW983054 JOS983054 JYO983054 KIK983054 KSG983054 LCC983054 LLY983054 LVU983054 MFQ983054 MPM983054 MZI983054 NJE983054 NTA983054 OCW983054 OMS983054 OWO983054 PGK983054 PQG983054 QAC983054 QJY983054 QTU983054 RDQ983054</xm:sqref>
        </x14:dataValidation>
        <x14:dataValidation type="list" allowBlank="1" showInputMessage="1" showErrorMessage="1" xr:uid="{00000000-0002-0000-1400-000009000000}">
          <x14:formula1>
            <xm:f>EFPerformance</xm:f>
          </x14:formula1>
          <xm:sqref>WVH983055 IV6 SR6 ACN6 AMJ6 AWF6 BGB6 BPX6 BZT6 CJP6 CTL6 DDH6 DND6 DWZ6 EGV6 EQR6 FAN6 FKJ6 FUF6 GEB6 GNX6 GXT6 HHP6 HRL6 IBH6 ILD6 IUZ6 JEV6 JOR6 JYN6 KIJ6 KSF6 LCB6 LLX6 LVT6 MFP6 MPL6 MZH6 NJD6 NSZ6 OCV6 OMR6 OWN6 PGJ6 PQF6 QAB6 QJX6 QTT6 RDP6 RNL6 RXH6 SHD6 SQZ6 TAV6 TKR6 TUN6 UEJ6 UOF6 UYB6 VHX6 VRT6 WBP6 WLL6 WVH6 B65541 IV65541 SR65541 ACN65541 AMJ65541 AWF65541 BGB65541 BPX65541 BZT65541 CJP65541 CTL65541 DDH65541 DND65541 DWZ65541 EGV65541 EQR65541 FAN65541 FKJ65541 FUF65541 GEB65541 GNX65541 GXT65541 HHP65541 HRL65541 IBH65541 ILD65541 IUZ65541 JEV65541 JOR65541 JYN65541 KIJ65541 KSF65541 LCB65541 LLX65541 LVT65541 MFP65541 MPL65541 MZH65541 NJD65541 NSZ65541 OCV65541 OMR65541 OWN65541 PGJ65541 PQF65541 QAB65541 QJX65541 QTT65541 RDP65541 RNL65541 RXH65541 SHD65541 SQZ65541 TAV65541 TKR65541 TUN65541 UEJ65541 UOF65541 UYB65541 VHX65541 VRT65541 WBP65541 WLL65541 WVH65541 B131077 IV131077 SR131077 ACN131077 AMJ131077 AWF131077 BGB131077 BPX131077 BZT131077 CJP131077 CTL131077 DDH131077 DND131077 DWZ131077 EGV131077 EQR131077 FAN131077 FKJ131077 FUF131077 GEB131077 GNX131077 GXT131077 HHP131077 HRL131077 IBH131077 ILD131077 IUZ131077 JEV131077 JOR131077 JYN131077 KIJ131077 KSF131077 LCB131077 LLX131077 LVT131077 MFP131077 MPL131077 MZH131077 NJD131077 NSZ131077 OCV131077 OMR131077 OWN131077 PGJ131077 PQF131077 QAB131077 QJX131077 QTT131077 RDP131077 RNL131077 RXH131077 SHD131077 SQZ131077 TAV131077 TKR131077 TUN131077 UEJ131077 UOF131077 UYB131077 VHX131077 VRT131077 WBP131077 WLL131077 WVH131077 B196613 IV196613 SR196613 ACN196613 AMJ196613 AWF196613 BGB196613 BPX196613 BZT196613 CJP196613 CTL196613 DDH196613 DND196613 DWZ196613 EGV196613 EQR196613 FAN196613 FKJ196613 FUF196613 GEB196613 GNX196613 GXT196613 HHP196613 HRL196613 IBH196613 ILD196613 IUZ196613 JEV196613 JOR196613 JYN196613 KIJ196613 KSF196613 LCB196613 LLX196613 LVT196613 MFP196613 MPL196613 MZH196613 NJD196613 NSZ196613 OCV196613 OMR196613 OWN196613 PGJ196613 PQF196613 QAB196613 QJX196613 QTT196613 RDP196613 RNL196613 RXH196613 SHD196613 SQZ196613 TAV196613 TKR196613 TUN196613 UEJ196613 UOF196613 UYB196613 VHX196613 VRT196613 WBP196613 WLL196613 WVH196613 B262149 IV262149 SR262149 ACN262149 AMJ262149 AWF262149 BGB262149 BPX262149 BZT262149 CJP262149 CTL262149 DDH262149 DND262149 DWZ262149 EGV262149 EQR262149 FAN262149 FKJ262149 FUF262149 GEB262149 GNX262149 GXT262149 HHP262149 HRL262149 IBH262149 ILD262149 IUZ262149 JEV262149 JOR262149 JYN262149 KIJ262149 KSF262149 LCB262149 LLX262149 LVT262149 MFP262149 MPL262149 MZH262149 NJD262149 NSZ262149 OCV262149 OMR262149 OWN262149 PGJ262149 PQF262149 QAB262149 QJX262149 QTT262149 RDP262149 RNL262149 RXH262149 SHD262149 SQZ262149 TAV262149 TKR262149 TUN262149 UEJ262149 UOF262149 UYB262149 VHX262149 VRT262149 WBP262149 WLL262149 WVH262149 B327685 IV327685 SR327685 ACN327685 AMJ327685 AWF327685 BGB327685 BPX327685 BZT327685 CJP327685 CTL327685 DDH327685 DND327685 DWZ327685 EGV327685 EQR327685 FAN327685 FKJ327685 FUF327685 GEB327685 GNX327685 GXT327685 HHP327685 HRL327685 IBH327685 ILD327685 IUZ327685 JEV327685 JOR327685 JYN327685 KIJ327685 KSF327685 LCB327685 LLX327685 LVT327685 MFP327685 MPL327685 MZH327685 NJD327685 NSZ327685 OCV327685 OMR327685 OWN327685 PGJ327685 PQF327685 QAB327685 QJX327685 QTT327685 RDP327685 RNL327685 RXH327685 SHD327685 SQZ327685 TAV327685 TKR327685 TUN327685 UEJ327685 UOF327685 UYB327685 VHX327685 VRT327685 WBP327685 WLL327685 WVH327685 B393221 IV393221 SR393221 ACN393221 AMJ393221 AWF393221 BGB393221 BPX393221 BZT393221 CJP393221 CTL393221 DDH393221 DND393221 DWZ393221 EGV393221 EQR393221 FAN393221 FKJ393221 FUF393221 GEB393221 GNX393221 GXT393221 HHP393221 HRL393221 IBH393221 ILD393221 IUZ393221 JEV393221 JOR393221 JYN393221 KIJ393221 KSF393221 LCB393221 LLX393221 LVT393221 MFP393221 MPL393221 MZH393221 NJD393221 NSZ393221 OCV393221 OMR393221 OWN393221 PGJ393221 PQF393221 QAB393221 QJX393221 QTT393221 RDP393221 RNL393221 RXH393221 SHD393221 SQZ393221 TAV393221 TKR393221 TUN393221 UEJ393221 UOF393221 UYB393221 VHX393221 VRT393221 WBP393221 WLL393221 WVH393221 B458757 IV458757 SR458757 ACN458757 AMJ458757 AWF458757 BGB458757 BPX458757 BZT458757 CJP458757 CTL458757 DDH458757 DND458757 DWZ458757 EGV458757 EQR458757 FAN458757 FKJ458757 FUF458757 GEB458757 GNX458757 GXT458757 HHP458757 HRL458757 IBH458757 ILD458757 IUZ458757 JEV458757 JOR458757 JYN458757 KIJ458757 KSF458757 LCB458757 LLX458757 LVT458757 MFP458757 MPL458757 MZH458757 NJD458757 NSZ458757 OCV458757 OMR458757 OWN458757 PGJ458757 PQF458757 QAB458757 QJX458757 QTT458757 RDP458757 RNL458757 RXH458757 SHD458757 SQZ458757 TAV458757 TKR458757 TUN458757 UEJ458757 UOF458757 UYB458757 VHX458757 VRT458757 WBP458757 WLL458757 WVH458757 B524293 IV524293 SR524293 ACN524293 AMJ524293 AWF524293 BGB524293 BPX524293 BZT524293 CJP524293 CTL524293 DDH524293 DND524293 DWZ524293 EGV524293 EQR524293 FAN524293 FKJ524293 FUF524293 GEB524293 GNX524293 GXT524293 HHP524293 HRL524293 IBH524293 ILD524293 IUZ524293 JEV524293 JOR524293 JYN524293 KIJ524293 KSF524293 LCB524293 LLX524293 LVT524293 MFP524293 MPL524293 MZH524293 NJD524293 NSZ524293 OCV524293 OMR524293 OWN524293 PGJ524293 PQF524293 QAB524293 QJX524293 QTT524293 RDP524293 RNL524293 RXH524293 SHD524293 SQZ524293 TAV524293 TKR524293 TUN524293 UEJ524293 UOF524293 UYB524293 VHX524293 VRT524293 WBP524293 WLL524293 WVH524293 B589829 IV589829 SR589829 ACN589829 AMJ589829 AWF589829 BGB589829 BPX589829 BZT589829 CJP589829 CTL589829 DDH589829 DND589829 DWZ589829 EGV589829 EQR589829 FAN589829 FKJ589829 FUF589829 GEB589829 GNX589829 GXT589829 HHP589829 HRL589829 IBH589829 ILD589829 IUZ589829 JEV589829 JOR589829 JYN589829 KIJ589829 KSF589829 LCB589829 LLX589829 LVT589829 MFP589829 MPL589829 MZH589829 NJD589829 NSZ589829 OCV589829 OMR589829 OWN589829 PGJ589829 PQF589829 QAB589829 QJX589829 QTT589829 RDP589829 RNL589829 RXH589829 SHD589829 SQZ589829 TAV589829 TKR589829 TUN589829 UEJ589829 UOF589829 UYB589829 VHX589829 VRT589829 WBP589829 WLL589829 WVH589829 B655365 IV655365 SR655365 ACN655365 AMJ655365 AWF655365 BGB655365 BPX655365 BZT655365 CJP655365 CTL655365 DDH655365 DND655365 DWZ655365 EGV655365 EQR655365 FAN655365 FKJ655365 FUF655365 GEB655365 GNX655365 GXT655365 HHP655365 HRL655365 IBH655365 ILD655365 IUZ655365 JEV655365 JOR655365 JYN655365 KIJ655365 KSF655365 LCB655365 LLX655365 LVT655365 MFP655365 MPL655365 MZH655365 NJD655365 NSZ655365 OCV655365 OMR655365 OWN655365 PGJ655365 PQF655365 QAB655365 QJX655365 QTT655365 RDP655365 RNL655365 RXH655365 SHD655365 SQZ655365 TAV655365 TKR655365 TUN655365 UEJ655365 UOF655365 UYB655365 VHX655365 VRT655365 WBP655365 WLL655365 WVH655365 B720901 IV720901 SR720901 ACN720901 AMJ720901 AWF720901 BGB720901 BPX720901 BZT720901 CJP720901 CTL720901 DDH720901 DND720901 DWZ720901 EGV720901 EQR720901 FAN720901 FKJ720901 FUF720901 GEB720901 GNX720901 GXT720901 HHP720901 HRL720901 IBH720901 ILD720901 IUZ720901 JEV720901 JOR720901 JYN720901 KIJ720901 KSF720901 LCB720901 LLX720901 LVT720901 MFP720901 MPL720901 MZH720901 NJD720901 NSZ720901 OCV720901 OMR720901 OWN720901 PGJ720901 PQF720901 QAB720901 QJX720901 QTT720901 RDP720901 RNL720901 RXH720901 SHD720901 SQZ720901 TAV720901 TKR720901 TUN720901 UEJ720901 UOF720901 UYB720901 VHX720901 VRT720901 WBP720901 WLL720901 WVH720901 B786437 IV786437 SR786437 ACN786437 AMJ786437 AWF786437 BGB786437 BPX786437 BZT786437 CJP786437 CTL786437 DDH786437 DND786437 DWZ786437 EGV786437 EQR786437 FAN786437 FKJ786437 FUF786437 GEB786437 GNX786437 GXT786437 HHP786437 HRL786437 IBH786437 ILD786437 IUZ786437 JEV786437 JOR786437 JYN786437 KIJ786437 KSF786437 LCB786437 LLX786437 LVT786437 MFP786437 MPL786437 MZH786437 NJD786437 NSZ786437 OCV786437 OMR786437 OWN786437 PGJ786437 PQF786437 QAB786437 QJX786437 QTT786437 RDP786437 RNL786437 RXH786437 SHD786437 SQZ786437 TAV786437 TKR786437 TUN786437 UEJ786437 UOF786437 UYB786437 VHX786437 VRT786437 WBP786437 WLL786437 WVH786437 B851973 IV851973 SR851973 ACN851973 AMJ851973 AWF851973 BGB851973 BPX851973 BZT851973 CJP851973 CTL851973 DDH851973 DND851973 DWZ851973 EGV851973 EQR851973 FAN851973 FKJ851973 FUF851973 GEB851973 GNX851973 GXT851973 HHP851973 HRL851973 IBH851973 ILD851973 IUZ851973 JEV851973 JOR851973 JYN851973 KIJ851973 KSF851973 LCB851973 LLX851973 LVT851973 MFP851973 MPL851973 MZH851973 NJD851973 NSZ851973 OCV851973 OMR851973 OWN851973 PGJ851973 PQF851973 QAB851973 QJX851973 QTT851973 RDP851973 RNL851973 RXH851973 SHD851973 SQZ851973 TAV851973 TKR851973 TUN851973 UEJ851973 UOF851973 UYB851973 VHX851973 VRT851973 WBP851973 WLL851973 WVH851973 B917509 IV917509 SR917509 ACN917509 AMJ917509 AWF917509 BGB917509 BPX917509 BZT917509 CJP917509 CTL917509 DDH917509 DND917509 DWZ917509 EGV917509 EQR917509 FAN917509 FKJ917509 FUF917509 GEB917509 GNX917509 GXT917509 HHP917509 HRL917509 IBH917509 ILD917509 IUZ917509 JEV917509 JOR917509 JYN917509 KIJ917509 KSF917509 LCB917509 LLX917509 LVT917509 MFP917509 MPL917509 MZH917509 NJD917509 NSZ917509 OCV917509 OMR917509 OWN917509 PGJ917509 PQF917509 QAB917509 QJX917509 QTT917509 RDP917509 RNL917509 RXH917509 SHD917509 SQZ917509 TAV917509 TKR917509 TUN917509 UEJ917509 UOF917509 UYB917509 VHX917509 VRT917509 WBP917509 WLL917509 WVH917509 B983045 IV983045 SR983045 ACN983045 AMJ983045 AWF983045 BGB983045 BPX983045 BZT983045 CJP983045 CTL983045 DDH983045 DND983045 DWZ983045 EGV983045 EQR983045 FAN983045 FKJ983045 FUF983045 GEB983045 GNX983045 GXT983045 HHP983045 HRL983045 IBH983045 ILD983045 IUZ983045 JEV983045 JOR983045 JYN983045 KIJ983045 KSF983045 LCB983045 LLX983045 LVT983045 MFP983045 MPL983045 MZH983045 NJD983045 NSZ983045 OCV983045 OMR983045 OWN983045 PGJ983045 PQF983045 QAB983045 QJX983045 QTT983045 RDP983045 RNL983045 RXH983045 SHD983045 SQZ983045 TAV983045 TKR983045 TUN983045 UEJ983045 UOF983045 UYB983045 VHX983045 VRT983045 WBP983045 WLL983045 WVH983045 TKR983055 JH11 TD11 ACZ11 AMV11 AWR11 BGN11 BQJ11 CAF11 CKB11 CTX11 DDT11 DNP11 DXL11 EHH11 ERD11 FAZ11 FKV11 FUR11 GEN11 GOJ11 GYF11 HIB11 HRX11 IBT11 ILP11 IVL11 JFH11 JPD11 JYZ11 KIV11 KSR11 LCN11 LMJ11 LWF11 MGB11 MPX11 MZT11 NJP11 NTL11 ODH11 OND11 OWZ11 PGV11 PQR11 QAN11 QKJ11 QUF11 REB11 RNX11 RXT11 SHP11 SRL11 TBH11 TLD11 TUZ11 UEV11 UOR11 UYN11 VIJ11 VSF11 WCB11 WLX11 WVT11 N65546 JH65546 TD65546 ACZ65546 AMV65546 AWR65546 BGN65546 BQJ65546 CAF65546 CKB65546 CTX65546 DDT65546 DNP65546 DXL65546 EHH65546 ERD65546 FAZ65546 FKV65546 FUR65546 GEN65546 GOJ65546 GYF65546 HIB65546 HRX65546 IBT65546 ILP65546 IVL65546 JFH65546 JPD65546 JYZ65546 KIV65546 KSR65546 LCN65546 LMJ65546 LWF65546 MGB65546 MPX65546 MZT65546 NJP65546 NTL65546 ODH65546 OND65546 OWZ65546 PGV65546 PQR65546 QAN65546 QKJ65546 QUF65546 REB65546 RNX65546 RXT65546 SHP65546 SRL65546 TBH65546 TLD65546 TUZ65546 UEV65546 UOR65546 UYN65546 VIJ65546 VSF65546 WCB65546 WLX65546 WVT65546 N131082 JH131082 TD131082 ACZ131082 AMV131082 AWR131082 BGN131082 BQJ131082 CAF131082 CKB131082 CTX131082 DDT131082 DNP131082 DXL131082 EHH131082 ERD131082 FAZ131082 FKV131082 FUR131082 GEN131082 GOJ131082 GYF131082 HIB131082 HRX131082 IBT131082 ILP131082 IVL131082 JFH131082 JPD131082 JYZ131082 KIV131082 KSR131082 LCN131082 LMJ131082 LWF131082 MGB131082 MPX131082 MZT131082 NJP131082 NTL131082 ODH131082 OND131082 OWZ131082 PGV131082 PQR131082 QAN131082 QKJ131082 QUF131082 REB131082 RNX131082 RXT131082 SHP131082 SRL131082 TBH131082 TLD131082 TUZ131082 UEV131082 UOR131082 UYN131082 VIJ131082 VSF131082 WCB131082 WLX131082 WVT131082 N196618 JH196618 TD196618 ACZ196618 AMV196618 AWR196618 BGN196618 BQJ196618 CAF196618 CKB196618 CTX196618 DDT196618 DNP196618 DXL196618 EHH196618 ERD196618 FAZ196618 FKV196618 FUR196618 GEN196618 GOJ196618 GYF196618 HIB196618 HRX196618 IBT196618 ILP196618 IVL196618 JFH196618 JPD196618 JYZ196618 KIV196618 KSR196618 LCN196618 LMJ196618 LWF196618 MGB196618 MPX196618 MZT196618 NJP196618 NTL196618 ODH196618 OND196618 OWZ196618 PGV196618 PQR196618 QAN196618 QKJ196618 QUF196618 REB196618 RNX196618 RXT196618 SHP196618 SRL196618 TBH196618 TLD196618 TUZ196618 UEV196618 UOR196618 UYN196618 VIJ196618 VSF196618 WCB196618 WLX196618 WVT196618 N262154 JH262154 TD262154 ACZ262154 AMV262154 AWR262154 BGN262154 BQJ262154 CAF262154 CKB262154 CTX262154 DDT262154 DNP262154 DXL262154 EHH262154 ERD262154 FAZ262154 FKV262154 FUR262154 GEN262154 GOJ262154 GYF262154 HIB262154 HRX262154 IBT262154 ILP262154 IVL262154 JFH262154 JPD262154 JYZ262154 KIV262154 KSR262154 LCN262154 LMJ262154 LWF262154 MGB262154 MPX262154 MZT262154 NJP262154 NTL262154 ODH262154 OND262154 OWZ262154 PGV262154 PQR262154 QAN262154 QKJ262154 QUF262154 REB262154 RNX262154 RXT262154 SHP262154 SRL262154 TBH262154 TLD262154 TUZ262154 UEV262154 UOR262154 UYN262154 VIJ262154 VSF262154 WCB262154 WLX262154 WVT262154 N327690 JH327690 TD327690 ACZ327690 AMV327690 AWR327690 BGN327690 BQJ327690 CAF327690 CKB327690 CTX327690 DDT327690 DNP327690 DXL327690 EHH327690 ERD327690 FAZ327690 FKV327690 FUR327690 GEN327690 GOJ327690 GYF327690 HIB327690 HRX327690 IBT327690 ILP327690 IVL327690 JFH327690 JPD327690 JYZ327690 KIV327690 KSR327690 LCN327690 LMJ327690 LWF327690 MGB327690 MPX327690 MZT327690 NJP327690 NTL327690 ODH327690 OND327690 OWZ327690 PGV327690 PQR327690 QAN327690 QKJ327690 QUF327690 REB327690 RNX327690 RXT327690 SHP327690 SRL327690 TBH327690 TLD327690 TUZ327690 UEV327690 UOR327690 UYN327690 VIJ327690 VSF327690 WCB327690 WLX327690 WVT327690 N393226 JH393226 TD393226 ACZ393226 AMV393226 AWR393226 BGN393226 BQJ393226 CAF393226 CKB393226 CTX393226 DDT393226 DNP393226 DXL393226 EHH393226 ERD393226 FAZ393226 FKV393226 FUR393226 GEN393226 GOJ393226 GYF393226 HIB393226 HRX393226 IBT393226 ILP393226 IVL393226 JFH393226 JPD393226 JYZ393226 KIV393226 KSR393226 LCN393226 LMJ393226 LWF393226 MGB393226 MPX393226 MZT393226 NJP393226 NTL393226 ODH393226 OND393226 OWZ393226 PGV393226 PQR393226 QAN393226 QKJ393226 QUF393226 REB393226 RNX393226 RXT393226 SHP393226 SRL393226 TBH393226 TLD393226 TUZ393226 UEV393226 UOR393226 UYN393226 VIJ393226 VSF393226 WCB393226 WLX393226 WVT393226 N458762 JH458762 TD458762 ACZ458762 AMV458762 AWR458762 BGN458762 BQJ458762 CAF458762 CKB458762 CTX458762 DDT458762 DNP458762 DXL458762 EHH458762 ERD458762 FAZ458762 FKV458762 FUR458762 GEN458762 GOJ458762 GYF458762 HIB458762 HRX458762 IBT458762 ILP458762 IVL458762 JFH458762 JPD458762 JYZ458762 KIV458762 KSR458762 LCN458762 LMJ458762 LWF458762 MGB458762 MPX458762 MZT458762 NJP458762 NTL458762 ODH458762 OND458762 OWZ458762 PGV458762 PQR458762 QAN458762 QKJ458762 QUF458762 REB458762 RNX458762 RXT458762 SHP458762 SRL458762 TBH458762 TLD458762 TUZ458762 UEV458762 UOR458762 UYN458762 VIJ458762 VSF458762 WCB458762 WLX458762 WVT458762 N524298 JH524298 TD524298 ACZ524298 AMV524298 AWR524298 BGN524298 BQJ524298 CAF524298 CKB524298 CTX524298 DDT524298 DNP524298 DXL524298 EHH524298 ERD524298 FAZ524298 FKV524298 FUR524298 GEN524298 GOJ524298 GYF524298 HIB524298 HRX524298 IBT524298 ILP524298 IVL524298 JFH524298 JPD524298 JYZ524298 KIV524298 KSR524298 LCN524298 LMJ524298 LWF524298 MGB524298 MPX524298 MZT524298 NJP524298 NTL524298 ODH524298 OND524298 OWZ524298 PGV524298 PQR524298 QAN524298 QKJ524298 QUF524298 REB524298 RNX524298 RXT524298 SHP524298 SRL524298 TBH524298 TLD524298 TUZ524298 UEV524298 UOR524298 UYN524298 VIJ524298 VSF524298 WCB524298 WLX524298 WVT524298 N589834 JH589834 TD589834 ACZ589834 AMV589834 AWR589834 BGN589834 BQJ589834 CAF589834 CKB589834 CTX589834 DDT589834 DNP589834 DXL589834 EHH589834 ERD589834 FAZ589834 FKV589834 FUR589834 GEN589834 GOJ589834 GYF589834 HIB589834 HRX589834 IBT589834 ILP589834 IVL589834 JFH589834 JPD589834 JYZ589834 KIV589834 KSR589834 LCN589834 LMJ589834 LWF589834 MGB589834 MPX589834 MZT589834 NJP589834 NTL589834 ODH589834 OND589834 OWZ589834 PGV589834 PQR589834 QAN589834 QKJ589834 QUF589834 REB589834 RNX589834 RXT589834 SHP589834 SRL589834 TBH589834 TLD589834 TUZ589834 UEV589834 UOR589834 UYN589834 VIJ589834 VSF589834 WCB589834 WLX589834 WVT589834 N655370 JH655370 TD655370 ACZ655370 AMV655370 AWR655370 BGN655370 BQJ655370 CAF655370 CKB655370 CTX655370 DDT655370 DNP655370 DXL655370 EHH655370 ERD655370 FAZ655370 FKV655370 FUR655370 GEN655370 GOJ655370 GYF655370 HIB655370 HRX655370 IBT655370 ILP655370 IVL655370 JFH655370 JPD655370 JYZ655370 KIV655370 KSR655370 LCN655370 LMJ655370 LWF655370 MGB655370 MPX655370 MZT655370 NJP655370 NTL655370 ODH655370 OND655370 OWZ655370 PGV655370 PQR655370 QAN655370 QKJ655370 QUF655370 REB655370 RNX655370 RXT655370 SHP655370 SRL655370 TBH655370 TLD655370 TUZ655370 UEV655370 UOR655370 UYN655370 VIJ655370 VSF655370 WCB655370 WLX655370 WVT655370 N720906 JH720906 TD720906 ACZ720906 AMV720906 AWR720906 BGN720906 BQJ720906 CAF720906 CKB720906 CTX720906 DDT720906 DNP720906 DXL720906 EHH720906 ERD720906 FAZ720906 FKV720906 FUR720906 GEN720906 GOJ720906 GYF720906 HIB720906 HRX720906 IBT720906 ILP720906 IVL720906 JFH720906 JPD720906 JYZ720906 KIV720906 KSR720906 LCN720906 LMJ720906 LWF720906 MGB720906 MPX720906 MZT720906 NJP720906 NTL720906 ODH720906 OND720906 OWZ720906 PGV720906 PQR720906 QAN720906 QKJ720906 QUF720906 REB720906 RNX720906 RXT720906 SHP720906 SRL720906 TBH720906 TLD720906 TUZ720906 UEV720906 UOR720906 UYN720906 VIJ720906 VSF720906 WCB720906 WLX720906 WVT720906 N786442 JH786442 TD786442 ACZ786442 AMV786442 AWR786442 BGN786442 BQJ786442 CAF786442 CKB786442 CTX786442 DDT786442 DNP786442 DXL786442 EHH786442 ERD786442 FAZ786442 FKV786442 FUR786442 GEN786442 GOJ786442 GYF786442 HIB786442 HRX786442 IBT786442 ILP786442 IVL786442 JFH786442 JPD786442 JYZ786442 KIV786442 KSR786442 LCN786442 LMJ786442 LWF786442 MGB786442 MPX786442 MZT786442 NJP786442 NTL786442 ODH786442 OND786442 OWZ786442 PGV786442 PQR786442 QAN786442 QKJ786442 QUF786442 REB786442 RNX786442 RXT786442 SHP786442 SRL786442 TBH786442 TLD786442 TUZ786442 UEV786442 UOR786442 UYN786442 VIJ786442 VSF786442 WCB786442 WLX786442 WVT786442 N851978 JH851978 TD851978 ACZ851978 AMV851978 AWR851978 BGN851978 BQJ851978 CAF851978 CKB851978 CTX851978 DDT851978 DNP851978 DXL851978 EHH851978 ERD851978 FAZ851978 FKV851978 FUR851978 GEN851978 GOJ851978 GYF851978 HIB851978 HRX851978 IBT851978 ILP851978 IVL851978 JFH851978 JPD851978 JYZ851978 KIV851978 KSR851978 LCN851978 LMJ851978 LWF851978 MGB851978 MPX851978 MZT851978 NJP851978 NTL851978 ODH851978 OND851978 OWZ851978 PGV851978 PQR851978 QAN851978 QKJ851978 QUF851978 REB851978 RNX851978 RXT851978 SHP851978 SRL851978 TBH851978 TLD851978 TUZ851978 UEV851978 UOR851978 UYN851978 VIJ851978 VSF851978 WCB851978 WLX851978 WVT851978 N917514 JH917514 TD917514 ACZ917514 AMV917514 AWR917514 BGN917514 BQJ917514 CAF917514 CKB917514 CTX917514 DDT917514 DNP917514 DXL917514 EHH917514 ERD917514 FAZ917514 FKV917514 FUR917514 GEN917514 GOJ917514 GYF917514 HIB917514 HRX917514 IBT917514 ILP917514 IVL917514 JFH917514 JPD917514 JYZ917514 KIV917514 KSR917514 LCN917514 LMJ917514 LWF917514 MGB917514 MPX917514 MZT917514 NJP917514 NTL917514 ODH917514 OND917514 OWZ917514 PGV917514 PQR917514 QAN917514 QKJ917514 QUF917514 REB917514 RNX917514 RXT917514 SHP917514 SRL917514 TBH917514 TLD917514 TUZ917514 UEV917514 UOR917514 UYN917514 VIJ917514 VSF917514 WCB917514 WLX917514 WVT917514 N983050 JH983050 TD983050 ACZ983050 AMV983050 AWR983050 BGN983050 BQJ983050 CAF983050 CKB983050 CTX983050 DDT983050 DNP983050 DXL983050 EHH983050 ERD983050 FAZ983050 FKV983050 FUR983050 GEN983050 GOJ983050 GYF983050 HIB983050 HRX983050 IBT983050 ILP983050 IVL983050 JFH983050 JPD983050 JYZ983050 KIV983050 KSR983050 LCN983050 LMJ983050 LWF983050 MGB983050 MPX983050 MZT983050 NJP983050 NTL983050 ODH983050 OND983050 OWZ983050 PGV983050 PQR983050 QAN983050 QKJ983050 QUF983050 REB983050 RNX983050 RXT983050 SHP983050 SRL983050 TBH983050 TLD983050 TUZ983050 UEV983050 UOR983050 UYN983050 VIJ983050 VSF983050 WCB983050 WLX983050 WVT983050 WLL983055 IY6 SU6 ACQ6 AMM6 AWI6 BGE6 BQA6 BZW6 CJS6 CTO6 DDK6 DNG6 DXC6 EGY6 EQU6 FAQ6 FKM6 FUI6 GEE6 GOA6 GXW6 HHS6 HRO6 IBK6 ILG6 IVC6 JEY6 JOU6 JYQ6 KIM6 KSI6 LCE6 LMA6 LVW6 MFS6 MPO6 MZK6 NJG6 NTC6 OCY6 OMU6 OWQ6 PGM6 PQI6 QAE6 QKA6 QTW6 RDS6 RNO6 RXK6 SHG6 SRC6 TAY6 TKU6 TUQ6 UEM6 UOI6 UYE6 VIA6 VRW6 WBS6 WLO6 WVK6 E65541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E131077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E196613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E262149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E327685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E393221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E458757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E524293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E589829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E655365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E720901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E786437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E851973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E917509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E983045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WBP983055 JB6 SX6 ACT6 AMP6 AWL6 BGH6 BQD6 BZZ6 CJV6 CTR6 DDN6 DNJ6 DXF6 EHB6 EQX6 FAT6 FKP6 FUL6 GEH6 GOD6 GXZ6 HHV6 HRR6 IBN6 ILJ6 IVF6 JFB6 JOX6 JYT6 KIP6 KSL6 LCH6 LMD6 LVZ6 MFV6 MPR6 MZN6 NJJ6 NTF6 ODB6 OMX6 OWT6 PGP6 PQL6 QAH6 QKD6 QTZ6 RDV6 RNR6 RXN6 SHJ6 SRF6 TBB6 TKX6 TUT6 UEP6 UOL6 UYH6 VID6 VRZ6 WBV6 WLR6 WVN6 H65541 JB65541 SX65541 ACT65541 AMP65541 AWL65541 BGH65541 BQD65541 BZZ65541 CJV65541 CTR65541 DDN65541 DNJ65541 DXF65541 EHB65541 EQX65541 FAT65541 FKP65541 FUL65541 GEH65541 GOD65541 GXZ65541 HHV65541 HRR65541 IBN65541 ILJ65541 IVF65541 JFB65541 JOX65541 JYT65541 KIP65541 KSL65541 LCH65541 LMD65541 LVZ65541 MFV65541 MPR65541 MZN65541 NJJ65541 NTF65541 ODB65541 OMX65541 OWT65541 PGP65541 PQL65541 QAH65541 QKD65541 QTZ65541 RDV65541 RNR65541 RXN65541 SHJ65541 SRF65541 TBB65541 TKX65541 TUT65541 UEP65541 UOL65541 UYH65541 VID65541 VRZ65541 WBV65541 WLR65541 WVN65541 H131077 JB131077 SX131077 ACT131077 AMP131077 AWL131077 BGH131077 BQD131077 BZZ131077 CJV131077 CTR131077 DDN131077 DNJ131077 DXF131077 EHB131077 EQX131077 FAT131077 FKP131077 FUL131077 GEH131077 GOD131077 GXZ131077 HHV131077 HRR131077 IBN131077 ILJ131077 IVF131077 JFB131077 JOX131077 JYT131077 KIP131077 KSL131077 LCH131077 LMD131077 LVZ131077 MFV131077 MPR131077 MZN131077 NJJ131077 NTF131077 ODB131077 OMX131077 OWT131077 PGP131077 PQL131077 QAH131077 QKD131077 QTZ131077 RDV131077 RNR131077 RXN131077 SHJ131077 SRF131077 TBB131077 TKX131077 TUT131077 UEP131077 UOL131077 UYH131077 VID131077 VRZ131077 WBV131077 WLR131077 WVN131077 H196613 JB196613 SX196613 ACT196613 AMP196613 AWL196613 BGH196613 BQD196613 BZZ196613 CJV196613 CTR196613 DDN196613 DNJ196613 DXF196613 EHB196613 EQX196613 FAT196613 FKP196613 FUL196613 GEH196613 GOD196613 GXZ196613 HHV196613 HRR196613 IBN196613 ILJ196613 IVF196613 JFB196613 JOX196613 JYT196613 KIP196613 KSL196613 LCH196613 LMD196613 LVZ196613 MFV196613 MPR196613 MZN196613 NJJ196613 NTF196613 ODB196613 OMX196613 OWT196613 PGP196613 PQL196613 QAH196613 QKD196613 QTZ196613 RDV196613 RNR196613 RXN196613 SHJ196613 SRF196613 TBB196613 TKX196613 TUT196613 UEP196613 UOL196613 UYH196613 VID196613 VRZ196613 WBV196613 WLR196613 WVN196613 H262149 JB262149 SX262149 ACT262149 AMP262149 AWL262149 BGH262149 BQD262149 BZZ262149 CJV262149 CTR262149 DDN262149 DNJ262149 DXF262149 EHB262149 EQX262149 FAT262149 FKP262149 FUL262149 GEH262149 GOD262149 GXZ262149 HHV262149 HRR262149 IBN262149 ILJ262149 IVF262149 JFB262149 JOX262149 JYT262149 KIP262149 KSL262149 LCH262149 LMD262149 LVZ262149 MFV262149 MPR262149 MZN262149 NJJ262149 NTF262149 ODB262149 OMX262149 OWT262149 PGP262149 PQL262149 QAH262149 QKD262149 QTZ262149 RDV262149 RNR262149 RXN262149 SHJ262149 SRF262149 TBB262149 TKX262149 TUT262149 UEP262149 UOL262149 UYH262149 VID262149 VRZ262149 WBV262149 WLR262149 WVN262149 H327685 JB327685 SX327685 ACT327685 AMP327685 AWL327685 BGH327685 BQD327685 BZZ327685 CJV327685 CTR327685 DDN327685 DNJ327685 DXF327685 EHB327685 EQX327685 FAT327685 FKP327685 FUL327685 GEH327685 GOD327685 GXZ327685 HHV327685 HRR327685 IBN327685 ILJ327685 IVF327685 JFB327685 JOX327685 JYT327685 KIP327685 KSL327685 LCH327685 LMD327685 LVZ327685 MFV327685 MPR327685 MZN327685 NJJ327685 NTF327685 ODB327685 OMX327685 OWT327685 PGP327685 PQL327685 QAH327685 QKD327685 QTZ327685 RDV327685 RNR327685 RXN327685 SHJ327685 SRF327685 TBB327685 TKX327685 TUT327685 UEP327685 UOL327685 UYH327685 VID327685 VRZ327685 WBV327685 WLR327685 WVN327685 H393221 JB393221 SX393221 ACT393221 AMP393221 AWL393221 BGH393221 BQD393221 BZZ393221 CJV393221 CTR393221 DDN393221 DNJ393221 DXF393221 EHB393221 EQX393221 FAT393221 FKP393221 FUL393221 GEH393221 GOD393221 GXZ393221 HHV393221 HRR393221 IBN393221 ILJ393221 IVF393221 JFB393221 JOX393221 JYT393221 KIP393221 KSL393221 LCH393221 LMD393221 LVZ393221 MFV393221 MPR393221 MZN393221 NJJ393221 NTF393221 ODB393221 OMX393221 OWT393221 PGP393221 PQL393221 QAH393221 QKD393221 QTZ393221 RDV393221 RNR393221 RXN393221 SHJ393221 SRF393221 TBB393221 TKX393221 TUT393221 UEP393221 UOL393221 UYH393221 VID393221 VRZ393221 WBV393221 WLR393221 WVN393221 H458757 JB458757 SX458757 ACT458757 AMP458757 AWL458757 BGH458757 BQD458757 BZZ458757 CJV458757 CTR458757 DDN458757 DNJ458757 DXF458757 EHB458757 EQX458757 FAT458757 FKP458757 FUL458757 GEH458757 GOD458757 GXZ458757 HHV458757 HRR458757 IBN458757 ILJ458757 IVF458757 JFB458757 JOX458757 JYT458757 KIP458757 KSL458757 LCH458757 LMD458757 LVZ458757 MFV458757 MPR458757 MZN458757 NJJ458757 NTF458757 ODB458757 OMX458757 OWT458757 PGP458757 PQL458757 QAH458757 QKD458757 QTZ458757 RDV458757 RNR458757 RXN458757 SHJ458757 SRF458757 TBB458757 TKX458757 TUT458757 UEP458757 UOL458757 UYH458757 VID458757 VRZ458757 WBV458757 WLR458757 WVN458757 H524293 JB524293 SX524293 ACT524293 AMP524293 AWL524293 BGH524293 BQD524293 BZZ524293 CJV524293 CTR524293 DDN524293 DNJ524293 DXF524293 EHB524293 EQX524293 FAT524293 FKP524293 FUL524293 GEH524293 GOD524293 GXZ524293 HHV524293 HRR524293 IBN524293 ILJ524293 IVF524293 JFB524293 JOX524293 JYT524293 KIP524293 KSL524293 LCH524293 LMD524293 LVZ524293 MFV524293 MPR524293 MZN524293 NJJ524293 NTF524293 ODB524293 OMX524293 OWT524293 PGP524293 PQL524293 QAH524293 QKD524293 QTZ524293 RDV524293 RNR524293 RXN524293 SHJ524293 SRF524293 TBB524293 TKX524293 TUT524293 UEP524293 UOL524293 UYH524293 VID524293 VRZ524293 WBV524293 WLR524293 WVN524293 H589829 JB589829 SX589829 ACT589829 AMP589829 AWL589829 BGH589829 BQD589829 BZZ589829 CJV589829 CTR589829 DDN589829 DNJ589829 DXF589829 EHB589829 EQX589829 FAT589829 FKP589829 FUL589829 GEH589829 GOD589829 GXZ589829 HHV589829 HRR589829 IBN589829 ILJ589829 IVF589829 JFB589829 JOX589829 JYT589829 KIP589829 KSL589829 LCH589829 LMD589829 LVZ589829 MFV589829 MPR589829 MZN589829 NJJ589829 NTF589829 ODB589829 OMX589829 OWT589829 PGP589829 PQL589829 QAH589829 QKD589829 QTZ589829 RDV589829 RNR589829 RXN589829 SHJ589829 SRF589829 TBB589829 TKX589829 TUT589829 UEP589829 UOL589829 UYH589829 VID589829 VRZ589829 WBV589829 WLR589829 WVN589829 H655365 JB655365 SX655365 ACT655365 AMP655365 AWL655365 BGH655365 BQD655365 BZZ655365 CJV655365 CTR655365 DDN655365 DNJ655365 DXF655365 EHB655365 EQX655365 FAT655365 FKP655365 FUL655365 GEH655365 GOD655365 GXZ655365 HHV655365 HRR655365 IBN655365 ILJ655365 IVF655365 JFB655365 JOX655365 JYT655365 KIP655365 KSL655365 LCH655365 LMD655365 LVZ655365 MFV655365 MPR655365 MZN655365 NJJ655365 NTF655365 ODB655365 OMX655365 OWT655365 PGP655365 PQL655365 QAH655365 QKD655365 QTZ655365 RDV655365 RNR655365 RXN655365 SHJ655365 SRF655365 TBB655365 TKX655365 TUT655365 UEP655365 UOL655365 UYH655365 VID655365 VRZ655365 WBV655365 WLR655365 WVN655365 H720901 JB720901 SX720901 ACT720901 AMP720901 AWL720901 BGH720901 BQD720901 BZZ720901 CJV720901 CTR720901 DDN720901 DNJ720901 DXF720901 EHB720901 EQX720901 FAT720901 FKP720901 FUL720901 GEH720901 GOD720901 GXZ720901 HHV720901 HRR720901 IBN720901 ILJ720901 IVF720901 JFB720901 JOX720901 JYT720901 KIP720901 KSL720901 LCH720901 LMD720901 LVZ720901 MFV720901 MPR720901 MZN720901 NJJ720901 NTF720901 ODB720901 OMX720901 OWT720901 PGP720901 PQL720901 QAH720901 QKD720901 QTZ720901 RDV720901 RNR720901 RXN720901 SHJ720901 SRF720901 TBB720901 TKX720901 TUT720901 UEP720901 UOL720901 UYH720901 VID720901 VRZ720901 WBV720901 WLR720901 WVN720901 H786437 JB786437 SX786437 ACT786437 AMP786437 AWL786437 BGH786437 BQD786437 BZZ786437 CJV786437 CTR786437 DDN786437 DNJ786437 DXF786437 EHB786437 EQX786437 FAT786437 FKP786437 FUL786437 GEH786437 GOD786437 GXZ786437 HHV786437 HRR786437 IBN786437 ILJ786437 IVF786437 JFB786437 JOX786437 JYT786437 KIP786437 KSL786437 LCH786437 LMD786437 LVZ786437 MFV786437 MPR786437 MZN786437 NJJ786437 NTF786437 ODB786437 OMX786437 OWT786437 PGP786437 PQL786437 QAH786437 QKD786437 QTZ786437 RDV786437 RNR786437 RXN786437 SHJ786437 SRF786437 TBB786437 TKX786437 TUT786437 UEP786437 UOL786437 UYH786437 VID786437 VRZ786437 WBV786437 WLR786437 WVN786437 H851973 JB851973 SX851973 ACT851973 AMP851973 AWL851973 BGH851973 BQD851973 BZZ851973 CJV851973 CTR851973 DDN851973 DNJ851973 DXF851973 EHB851973 EQX851973 FAT851973 FKP851973 FUL851973 GEH851973 GOD851973 GXZ851973 HHV851973 HRR851973 IBN851973 ILJ851973 IVF851973 JFB851973 JOX851973 JYT851973 KIP851973 KSL851973 LCH851973 LMD851973 LVZ851973 MFV851973 MPR851973 MZN851973 NJJ851973 NTF851973 ODB851973 OMX851973 OWT851973 PGP851973 PQL851973 QAH851973 QKD851973 QTZ851973 RDV851973 RNR851973 RXN851973 SHJ851973 SRF851973 TBB851973 TKX851973 TUT851973 UEP851973 UOL851973 UYH851973 VID851973 VRZ851973 WBV851973 WLR851973 WVN851973 H917509 JB917509 SX917509 ACT917509 AMP917509 AWL917509 BGH917509 BQD917509 BZZ917509 CJV917509 CTR917509 DDN917509 DNJ917509 DXF917509 EHB917509 EQX917509 FAT917509 FKP917509 FUL917509 GEH917509 GOD917509 GXZ917509 HHV917509 HRR917509 IBN917509 ILJ917509 IVF917509 JFB917509 JOX917509 JYT917509 KIP917509 KSL917509 LCH917509 LMD917509 LVZ917509 MFV917509 MPR917509 MZN917509 NJJ917509 NTF917509 ODB917509 OMX917509 OWT917509 PGP917509 PQL917509 QAH917509 QKD917509 QTZ917509 RDV917509 RNR917509 RXN917509 SHJ917509 SRF917509 TBB917509 TKX917509 TUT917509 UEP917509 UOL917509 UYH917509 VID917509 VRZ917509 WBV917509 WLR917509 WVN917509 H983045 JB983045 SX983045 ACT983045 AMP983045 AWL983045 BGH983045 BQD983045 BZZ983045 CJV983045 CTR983045 DDN983045 DNJ983045 DXF983045 EHB983045 EQX983045 FAT983045 FKP983045 FUL983045 GEH983045 GOD983045 GXZ983045 HHV983045 HRR983045 IBN983045 ILJ983045 IVF983045 JFB983045 JOX983045 JYT983045 KIP983045 KSL983045 LCH983045 LMD983045 LVZ983045 MFV983045 MPR983045 MZN983045 NJJ983045 NTF983045 ODB983045 OMX983045 OWT983045 PGP983045 PQL983045 QAH983045 QKD983045 QTZ983045 RDV983045 RNR983045 RXN983045 SHJ983045 SRF983045 TBB983045 TKX983045 TUT983045 UEP983045 UOL983045 UYH983045 VID983045 VRZ983045 WBV983045 WLR983045 WVN983045 VRT983055 JE6 TA6 ACW6 AMS6 AWO6 BGK6 BQG6 CAC6 CJY6 CTU6 DDQ6 DNM6 DXI6 EHE6 ERA6 FAW6 FKS6 FUO6 GEK6 GOG6 GYC6 HHY6 HRU6 IBQ6 ILM6 IVI6 JFE6 JPA6 JYW6 KIS6 KSO6 LCK6 LMG6 LWC6 MFY6 MPU6 MZQ6 NJM6 NTI6 ODE6 ONA6 OWW6 PGS6 PQO6 QAK6 QKG6 QUC6 RDY6 RNU6 RXQ6 SHM6 SRI6 TBE6 TLA6 TUW6 UES6 UOO6 UYK6 VIG6 VSC6 WBY6 WLU6 WVQ6 K65541 JE65541 TA65541 ACW65541 AMS65541 AWO65541 BGK65541 BQG65541 CAC65541 CJY65541 CTU65541 DDQ65541 DNM65541 DXI65541 EHE65541 ERA65541 FAW65541 FKS65541 FUO65541 GEK65541 GOG65541 GYC65541 HHY65541 HRU65541 IBQ65541 ILM65541 IVI65541 JFE65541 JPA65541 JYW65541 KIS65541 KSO65541 LCK65541 LMG65541 LWC65541 MFY65541 MPU65541 MZQ65541 NJM65541 NTI65541 ODE65541 ONA65541 OWW65541 PGS65541 PQO65541 QAK65541 QKG65541 QUC65541 RDY65541 RNU65541 RXQ65541 SHM65541 SRI65541 TBE65541 TLA65541 TUW65541 UES65541 UOO65541 UYK65541 VIG65541 VSC65541 WBY65541 WLU65541 WVQ65541 K131077 JE131077 TA131077 ACW131077 AMS131077 AWO131077 BGK131077 BQG131077 CAC131077 CJY131077 CTU131077 DDQ131077 DNM131077 DXI131077 EHE131077 ERA131077 FAW131077 FKS131077 FUO131077 GEK131077 GOG131077 GYC131077 HHY131077 HRU131077 IBQ131077 ILM131077 IVI131077 JFE131077 JPA131077 JYW131077 KIS131077 KSO131077 LCK131077 LMG131077 LWC131077 MFY131077 MPU131077 MZQ131077 NJM131077 NTI131077 ODE131077 ONA131077 OWW131077 PGS131077 PQO131077 QAK131077 QKG131077 QUC131077 RDY131077 RNU131077 RXQ131077 SHM131077 SRI131077 TBE131077 TLA131077 TUW131077 UES131077 UOO131077 UYK131077 VIG131077 VSC131077 WBY131077 WLU131077 WVQ131077 K196613 JE196613 TA196613 ACW196613 AMS196613 AWO196613 BGK196613 BQG196613 CAC196613 CJY196613 CTU196613 DDQ196613 DNM196613 DXI196613 EHE196613 ERA196613 FAW196613 FKS196613 FUO196613 GEK196613 GOG196613 GYC196613 HHY196613 HRU196613 IBQ196613 ILM196613 IVI196613 JFE196613 JPA196613 JYW196613 KIS196613 KSO196613 LCK196613 LMG196613 LWC196613 MFY196613 MPU196613 MZQ196613 NJM196613 NTI196613 ODE196613 ONA196613 OWW196613 PGS196613 PQO196613 QAK196613 QKG196613 QUC196613 RDY196613 RNU196613 RXQ196613 SHM196613 SRI196613 TBE196613 TLA196613 TUW196613 UES196613 UOO196613 UYK196613 VIG196613 VSC196613 WBY196613 WLU196613 WVQ196613 K262149 JE262149 TA262149 ACW262149 AMS262149 AWO262149 BGK262149 BQG262149 CAC262149 CJY262149 CTU262149 DDQ262149 DNM262149 DXI262149 EHE262149 ERA262149 FAW262149 FKS262149 FUO262149 GEK262149 GOG262149 GYC262149 HHY262149 HRU262149 IBQ262149 ILM262149 IVI262149 JFE262149 JPA262149 JYW262149 KIS262149 KSO262149 LCK262149 LMG262149 LWC262149 MFY262149 MPU262149 MZQ262149 NJM262149 NTI262149 ODE262149 ONA262149 OWW262149 PGS262149 PQO262149 QAK262149 QKG262149 QUC262149 RDY262149 RNU262149 RXQ262149 SHM262149 SRI262149 TBE262149 TLA262149 TUW262149 UES262149 UOO262149 UYK262149 VIG262149 VSC262149 WBY262149 WLU262149 WVQ262149 K327685 JE327685 TA327685 ACW327685 AMS327685 AWO327685 BGK327685 BQG327685 CAC327685 CJY327685 CTU327685 DDQ327685 DNM327685 DXI327685 EHE327685 ERA327685 FAW327685 FKS327685 FUO327685 GEK327685 GOG327685 GYC327685 HHY327685 HRU327685 IBQ327685 ILM327685 IVI327685 JFE327685 JPA327685 JYW327685 KIS327685 KSO327685 LCK327685 LMG327685 LWC327685 MFY327685 MPU327685 MZQ327685 NJM327685 NTI327685 ODE327685 ONA327685 OWW327685 PGS327685 PQO327685 QAK327685 QKG327685 QUC327685 RDY327685 RNU327685 RXQ327685 SHM327685 SRI327685 TBE327685 TLA327685 TUW327685 UES327685 UOO327685 UYK327685 VIG327685 VSC327685 WBY327685 WLU327685 WVQ327685 K393221 JE393221 TA393221 ACW393221 AMS393221 AWO393221 BGK393221 BQG393221 CAC393221 CJY393221 CTU393221 DDQ393221 DNM393221 DXI393221 EHE393221 ERA393221 FAW393221 FKS393221 FUO393221 GEK393221 GOG393221 GYC393221 HHY393221 HRU393221 IBQ393221 ILM393221 IVI393221 JFE393221 JPA393221 JYW393221 KIS393221 KSO393221 LCK393221 LMG393221 LWC393221 MFY393221 MPU393221 MZQ393221 NJM393221 NTI393221 ODE393221 ONA393221 OWW393221 PGS393221 PQO393221 QAK393221 QKG393221 QUC393221 RDY393221 RNU393221 RXQ393221 SHM393221 SRI393221 TBE393221 TLA393221 TUW393221 UES393221 UOO393221 UYK393221 VIG393221 VSC393221 WBY393221 WLU393221 WVQ393221 K458757 JE458757 TA458757 ACW458757 AMS458757 AWO458757 BGK458757 BQG458757 CAC458757 CJY458757 CTU458757 DDQ458757 DNM458757 DXI458757 EHE458757 ERA458757 FAW458757 FKS458757 FUO458757 GEK458757 GOG458757 GYC458757 HHY458757 HRU458757 IBQ458757 ILM458757 IVI458757 JFE458757 JPA458757 JYW458757 KIS458757 KSO458757 LCK458757 LMG458757 LWC458757 MFY458757 MPU458757 MZQ458757 NJM458757 NTI458757 ODE458757 ONA458757 OWW458757 PGS458757 PQO458757 QAK458757 QKG458757 QUC458757 RDY458757 RNU458757 RXQ458757 SHM458757 SRI458757 TBE458757 TLA458757 TUW458757 UES458757 UOO458757 UYK458757 VIG458757 VSC458757 WBY458757 WLU458757 WVQ458757 K524293 JE524293 TA524293 ACW524293 AMS524293 AWO524293 BGK524293 BQG524293 CAC524293 CJY524293 CTU524293 DDQ524293 DNM524293 DXI524293 EHE524293 ERA524293 FAW524293 FKS524293 FUO524293 GEK524293 GOG524293 GYC524293 HHY524293 HRU524293 IBQ524293 ILM524293 IVI524293 JFE524293 JPA524293 JYW524293 KIS524293 KSO524293 LCK524293 LMG524293 LWC524293 MFY524293 MPU524293 MZQ524293 NJM524293 NTI524293 ODE524293 ONA524293 OWW524293 PGS524293 PQO524293 QAK524293 QKG524293 QUC524293 RDY524293 RNU524293 RXQ524293 SHM524293 SRI524293 TBE524293 TLA524293 TUW524293 UES524293 UOO524293 UYK524293 VIG524293 VSC524293 WBY524293 WLU524293 WVQ524293 K589829 JE589829 TA589829 ACW589829 AMS589829 AWO589829 BGK589829 BQG589829 CAC589829 CJY589829 CTU589829 DDQ589829 DNM589829 DXI589829 EHE589829 ERA589829 FAW589829 FKS589829 FUO589829 GEK589829 GOG589829 GYC589829 HHY589829 HRU589829 IBQ589829 ILM589829 IVI589829 JFE589829 JPA589829 JYW589829 KIS589829 KSO589829 LCK589829 LMG589829 LWC589829 MFY589829 MPU589829 MZQ589829 NJM589829 NTI589829 ODE589829 ONA589829 OWW589829 PGS589829 PQO589829 QAK589829 QKG589829 QUC589829 RDY589829 RNU589829 RXQ589829 SHM589829 SRI589829 TBE589829 TLA589829 TUW589829 UES589829 UOO589829 UYK589829 VIG589829 VSC589829 WBY589829 WLU589829 WVQ589829 K655365 JE655365 TA655365 ACW655365 AMS655365 AWO655365 BGK655365 BQG655365 CAC655365 CJY655365 CTU655365 DDQ655365 DNM655365 DXI655365 EHE655365 ERA655365 FAW655365 FKS655365 FUO655365 GEK655365 GOG655365 GYC655365 HHY655365 HRU655365 IBQ655365 ILM655365 IVI655365 JFE655365 JPA655365 JYW655365 KIS655365 KSO655365 LCK655365 LMG655365 LWC655365 MFY655365 MPU655365 MZQ655365 NJM655365 NTI655365 ODE655365 ONA655365 OWW655365 PGS655365 PQO655365 QAK655365 QKG655365 QUC655365 RDY655365 RNU655365 RXQ655365 SHM655365 SRI655365 TBE655365 TLA655365 TUW655365 UES655365 UOO655365 UYK655365 VIG655365 VSC655365 WBY655365 WLU655365 WVQ655365 K720901 JE720901 TA720901 ACW720901 AMS720901 AWO720901 BGK720901 BQG720901 CAC720901 CJY720901 CTU720901 DDQ720901 DNM720901 DXI720901 EHE720901 ERA720901 FAW720901 FKS720901 FUO720901 GEK720901 GOG720901 GYC720901 HHY720901 HRU720901 IBQ720901 ILM720901 IVI720901 JFE720901 JPA720901 JYW720901 KIS720901 KSO720901 LCK720901 LMG720901 LWC720901 MFY720901 MPU720901 MZQ720901 NJM720901 NTI720901 ODE720901 ONA720901 OWW720901 PGS720901 PQO720901 QAK720901 QKG720901 QUC720901 RDY720901 RNU720901 RXQ720901 SHM720901 SRI720901 TBE720901 TLA720901 TUW720901 UES720901 UOO720901 UYK720901 VIG720901 VSC720901 WBY720901 WLU720901 WVQ720901 K786437 JE786437 TA786437 ACW786437 AMS786437 AWO786437 BGK786437 BQG786437 CAC786437 CJY786437 CTU786437 DDQ786437 DNM786437 DXI786437 EHE786437 ERA786437 FAW786437 FKS786437 FUO786437 GEK786437 GOG786437 GYC786437 HHY786437 HRU786437 IBQ786437 ILM786437 IVI786437 JFE786437 JPA786437 JYW786437 KIS786437 KSO786437 LCK786437 LMG786437 LWC786437 MFY786437 MPU786437 MZQ786437 NJM786437 NTI786437 ODE786437 ONA786437 OWW786437 PGS786437 PQO786437 QAK786437 QKG786437 QUC786437 RDY786437 RNU786437 RXQ786437 SHM786437 SRI786437 TBE786437 TLA786437 TUW786437 UES786437 UOO786437 UYK786437 VIG786437 VSC786437 WBY786437 WLU786437 WVQ786437 K851973 JE851973 TA851973 ACW851973 AMS851973 AWO851973 BGK851973 BQG851973 CAC851973 CJY851973 CTU851973 DDQ851973 DNM851973 DXI851973 EHE851973 ERA851973 FAW851973 FKS851973 FUO851973 GEK851973 GOG851973 GYC851973 HHY851973 HRU851973 IBQ851973 ILM851973 IVI851973 JFE851973 JPA851973 JYW851973 KIS851973 KSO851973 LCK851973 LMG851973 LWC851973 MFY851973 MPU851973 MZQ851973 NJM851973 NTI851973 ODE851973 ONA851973 OWW851973 PGS851973 PQO851973 QAK851973 QKG851973 QUC851973 RDY851973 RNU851973 RXQ851973 SHM851973 SRI851973 TBE851973 TLA851973 TUW851973 UES851973 UOO851973 UYK851973 VIG851973 VSC851973 WBY851973 WLU851973 WVQ851973 K917509 JE917509 TA917509 ACW917509 AMS917509 AWO917509 BGK917509 BQG917509 CAC917509 CJY917509 CTU917509 DDQ917509 DNM917509 DXI917509 EHE917509 ERA917509 FAW917509 FKS917509 FUO917509 GEK917509 GOG917509 GYC917509 HHY917509 HRU917509 IBQ917509 ILM917509 IVI917509 JFE917509 JPA917509 JYW917509 KIS917509 KSO917509 LCK917509 LMG917509 LWC917509 MFY917509 MPU917509 MZQ917509 NJM917509 NTI917509 ODE917509 ONA917509 OWW917509 PGS917509 PQO917509 QAK917509 QKG917509 QUC917509 RDY917509 RNU917509 RXQ917509 SHM917509 SRI917509 TBE917509 TLA917509 TUW917509 UES917509 UOO917509 UYK917509 VIG917509 VSC917509 WBY917509 WLU917509 WVQ917509 K983045 JE983045 TA983045 ACW983045 AMS983045 AWO983045 BGK983045 BQG983045 CAC983045 CJY983045 CTU983045 DDQ983045 DNM983045 DXI983045 EHE983045 ERA983045 FAW983045 FKS983045 FUO983045 GEK983045 GOG983045 GYC983045 HHY983045 HRU983045 IBQ983045 ILM983045 IVI983045 JFE983045 JPA983045 JYW983045 KIS983045 KSO983045 LCK983045 LMG983045 LWC983045 MFY983045 MPU983045 MZQ983045 NJM983045 NTI983045 ODE983045 ONA983045 OWW983045 PGS983045 PQO983045 QAK983045 QKG983045 QUC983045 RDY983045 RNU983045 RXQ983045 SHM983045 SRI983045 TBE983045 TLA983045 TUW983045 UES983045 UOO983045 UYK983045 VIG983045 VSC983045 WBY983045 WLU983045 WVQ983045 VHX983055 JH6 TD6 ACZ6 AMV6 AWR6 BGN6 BQJ6 CAF6 CKB6 CTX6 DDT6 DNP6 DXL6 EHH6 ERD6 FAZ6 FKV6 FUR6 GEN6 GOJ6 GYF6 HIB6 HRX6 IBT6 ILP6 IVL6 JFH6 JPD6 JYZ6 KIV6 KSR6 LCN6 LMJ6 LWF6 MGB6 MPX6 MZT6 NJP6 NTL6 ODH6 OND6 OWZ6 PGV6 PQR6 QAN6 QKJ6 QUF6 REB6 RNX6 RXT6 SHP6 SRL6 TBH6 TLD6 TUZ6 UEV6 UOR6 UYN6 VIJ6 VSF6 WCB6 WLX6 WVT6 N65541 JH65541 TD65541 ACZ65541 AMV65541 AWR65541 BGN65541 BQJ65541 CAF65541 CKB65541 CTX65541 DDT65541 DNP65541 DXL65541 EHH65541 ERD65541 FAZ65541 FKV65541 FUR65541 GEN65541 GOJ65541 GYF65541 HIB65541 HRX65541 IBT65541 ILP65541 IVL65541 JFH65541 JPD65541 JYZ65541 KIV65541 KSR65541 LCN65541 LMJ65541 LWF65541 MGB65541 MPX65541 MZT65541 NJP65541 NTL65541 ODH65541 OND65541 OWZ65541 PGV65541 PQR65541 QAN65541 QKJ65541 QUF65541 REB65541 RNX65541 RXT65541 SHP65541 SRL65541 TBH65541 TLD65541 TUZ65541 UEV65541 UOR65541 UYN65541 VIJ65541 VSF65541 WCB65541 WLX65541 WVT65541 N131077 JH131077 TD131077 ACZ131077 AMV131077 AWR131077 BGN131077 BQJ131077 CAF131077 CKB131077 CTX131077 DDT131077 DNP131077 DXL131077 EHH131077 ERD131077 FAZ131077 FKV131077 FUR131077 GEN131077 GOJ131077 GYF131077 HIB131077 HRX131077 IBT131077 ILP131077 IVL131077 JFH131077 JPD131077 JYZ131077 KIV131077 KSR131077 LCN131077 LMJ131077 LWF131077 MGB131077 MPX131077 MZT131077 NJP131077 NTL131077 ODH131077 OND131077 OWZ131077 PGV131077 PQR131077 QAN131077 QKJ131077 QUF131077 REB131077 RNX131077 RXT131077 SHP131077 SRL131077 TBH131077 TLD131077 TUZ131077 UEV131077 UOR131077 UYN131077 VIJ131077 VSF131077 WCB131077 WLX131077 WVT131077 N196613 JH196613 TD196613 ACZ196613 AMV196613 AWR196613 BGN196613 BQJ196613 CAF196613 CKB196613 CTX196613 DDT196613 DNP196613 DXL196613 EHH196613 ERD196613 FAZ196613 FKV196613 FUR196613 GEN196613 GOJ196613 GYF196613 HIB196613 HRX196613 IBT196613 ILP196613 IVL196613 JFH196613 JPD196613 JYZ196613 KIV196613 KSR196613 LCN196613 LMJ196613 LWF196613 MGB196613 MPX196613 MZT196613 NJP196613 NTL196613 ODH196613 OND196613 OWZ196613 PGV196613 PQR196613 QAN196613 QKJ196613 QUF196613 REB196613 RNX196613 RXT196613 SHP196613 SRL196613 TBH196613 TLD196613 TUZ196613 UEV196613 UOR196613 UYN196613 VIJ196613 VSF196613 WCB196613 WLX196613 WVT196613 N262149 JH262149 TD262149 ACZ262149 AMV262149 AWR262149 BGN262149 BQJ262149 CAF262149 CKB262149 CTX262149 DDT262149 DNP262149 DXL262149 EHH262149 ERD262149 FAZ262149 FKV262149 FUR262149 GEN262149 GOJ262149 GYF262149 HIB262149 HRX262149 IBT262149 ILP262149 IVL262149 JFH262149 JPD262149 JYZ262149 KIV262149 KSR262149 LCN262149 LMJ262149 LWF262149 MGB262149 MPX262149 MZT262149 NJP262149 NTL262149 ODH262149 OND262149 OWZ262149 PGV262149 PQR262149 QAN262149 QKJ262149 QUF262149 REB262149 RNX262149 RXT262149 SHP262149 SRL262149 TBH262149 TLD262149 TUZ262149 UEV262149 UOR262149 UYN262149 VIJ262149 VSF262149 WCB262149 WLX262149 WVT262149 N327685 JH327685 TD327685 ACZ327685 AMV327685 AWR327685 BGN327685 BQJ327685 CAF327685 CKB327685 CTX327685 DDT327685 DNP327685 DXL327685 EHH327685 ERD327685 FAZ327685 FKV327685 FUR327685 GEN327685 GOJ327685 GYF327685 HIB327685 HRX327685 IBT327685 ILP327685 IVL327685 JFH327685 JPD327685 JYZ327685 KIV327685 KSR327685 LCN327685 LMJ327685 LWF327685 MGB327685 MPX327685 MZT327685 NJP327685 NTL327685 ODH327685 OND327685 OWZ327685 PGV327685 PQR327685 QAN327685 QKJ327685 QUF327685 REB327685 RNX327685 RXT327685 SHP327685 SRL327685 TBH327685 TLD327685 TUZ327685 UEV327685 UOR327685 UYN327685 VIJ327685 VSF327685 WCB327685 WLX327685 WVT327685 N393221 JH393221 TD393221 ACZ393221 AMV393221 AWR393221 BGN393221 BQJ393221 CAF393221 CKB393221 CTX393221 DDT393221 DNP393221 DXL393221 EHH393221 ERD393221 FAZ393221 FKV393221 FUR393221 GEN393221 GOJ393221 GYF393221 HIB393221 HRX393221 IBT393221 ILP393221 IVL393221 JFH393221 JPD393221 JYZ393221 KIV393221 KSR393221 LCN393221 LMJ393221 LWF393221 MGB393221 MPX393221 MZT393221 NJP393221 NTL393221 ODH393221 OND393221 OWZ393221 PGV393221 PQR393221 QAN393221 QKJ393221 QUF393221 REB393221 RNX393221 RXT393221 SHP393221 SRL393221 TBH393221 TLD393221 TUZ393221 UEV393221 UOR393221 UYN393221 VIJ393221 VSF393221 WCB393221 WLX393221 WVT393221 N458757 JH458757 TD458757 ACZ458757 AMV458757 AWR458757 BGN458757 BQJ458757 CAF458757 CKB458757 CTX458757 DDT458757 DNP458757 DXL458757 EHH458757 ERD458757 FAZ458757 FKV458757 FUR458757 GEN458757 GOJ458757 GYF458757 HIB458757 HRX458757 IBT458757 ILP458757 IVL458757 JFH458757 JPD458757 JYZ458757 KIV458757 KSR458757 LCN458757 LMJ458757 LWF458757 MGB458757 MPX458757 MZT458757 NJP458757 NTL458757 ODH458757 OND458757 OWZ458757 PGV458757 PQR458757 QAN458757 QKJ458757 QUF458757 REB458757 RNX458757 RXT458757 SHP458757 SRL458757 TBH458757 TLD458757 TUZ458757 UEV458757 UOR458757 UYN458757 VIJ458757 VSF458757 WCB458757 WLX458757 WVT458757 N524293 JH524293 TD524293 ACZ524293 AMV524293 AWR524293 BGN524293 BQJ524293 CAF524293 CKB524293 CTX524293 DDT524293 DNP524293 DXL524293 EHH524293 ERD524293 FAZ524293 FKV524293 FUR524293 GEN524293 GOJ524293 GYF524293 HIB524293 HRX524293 IBT524293 ILP524293 IVL524293 JFH524293 JPD524293 JYZ524293 KIV524293 KSR524293 LCN524293 LMJ524293 LWF524293 MGB524293 MPX524293 MZT524293 NJP524293 NTL524293 ODH524293 OND524293 OWZ524293 PGV524293 PQR524293 QAN524293 QKJ524293 QUF524293 REB524293 RNX524293 RXT524293 SHP524293 SRL524293 TBH524293 TLD524293 TUZ524293 UEV524293 UOR524293 UYN524293 VIJ524293 VSF524293 WCB524293 WLX524293 WVT524293 N589829 JH589829 TD589829 ACZ589829 AMV589829 AWR589829 BGN589829 BQJ589829 CAF589829 CKB589829 CTX589829 DDT589829 DNP589829 DXL589829 EHH589829 ERD589829 FAZ589829 FKV589829 FUR589829 GEN589829 GOJ589829 GYF589829 HIB589829 HRX589829 IBT589829 ILP589829 IVL589829 JFH589829 JPD589829 JYZ589829 KIV589829 KSR589829 LCN589829 LMJ589829 LWF589829 MGB589829 MPX589829 MZT589829 NJP589829 NTL589829 ODH589829 OND589829 OWZ589829 PGV589829 PQR589829 QAN589829 QKJ589829 QUF589829 REB589829 RNX589829 RXT589829 SHP589829 SRL589829 TBH589829 TLD589829 TUZ589829 UEV589829 UOR589829 UYN589829 VIJ589829 VSF589829 WCB589829 WLX589829 WVT589829 N655365 JH655365 TD655365 ACZ655365 AMV655365 AWR655365 BGN655365 BQJ655365 CAF655365 CKB655365 CTX655365 DDT655365 DNP655365 DXL655365 EHH655365 ERD655365 FAZ655365 FKV655365 FUR655365 GEN655365 GOJ655365 GYF655365 HIB655365 HRX655365 IBT655365 ILP655365 IVL655365 JFH655365 JPD655365 JYZ655365 KIV655365 KSR655365 LCN655365 LMJ655365 LWF655365 MGB655365 MPX655365 MZT655365 NJP655365 NTL655365 ODH655365 OND655365 OWZ655365 PGV655365 PQR655365 QAN655365 QKJ655365 QUF655365 REB655365 RNX655365 RXT655365 SHP655365 SRL655365 TBH655365 TLD655365 TUZ655365 UEV655365 UOR655365 UYN655365 VIJ655365 VSF655365 WCB655365 WLX655365 WVT655365 N720901 JH720901 TD720901 ACZ720901 AMV720901 AWR720901 BGN720901 BQJ720901 CAF720901 CKB720901 CTX720901 DDT720901 DNP720901 DXL720901 EHH720901 ERD720901 FAZ720901 FKV720901 FUR720901 GEN720901 GOJ720901 GYF720901 HIB720901 HRX720901 IBT720901 ILP720901 IVL720901 JFH720901 JPD720901 JYZ720901 KIV720901 KSR720901 LCN720901 LMJ720901 LWF720901 MGB720901 MPX720901 MZT720901 NJP720901 NTL720901 ODH720901 OND720901 OWZ720901 PGV720901 PQR720901 QAN720901 QKJ720901 QUF720901 REB720901 RNX720901 RXT720901 SHP720901 SRL720901 TBH720901 TLD720901 TUZ720901 UEV720901 UOR720901 UYN720901 VIJ720901 VSF720901 WCB720901 WLX720901 WVT720901 N786437 JH786437 TD786437 ACZ786437 AMV786437 AWR786437 BGN786437 BQJ786437 CAF786437 CKB786437 CTX786437 DDT786437 DNP786437 DXL786437 EHH786437 ERD786437 FAZ786437 FKV786437 FUR786437 GEN786437 GOJ786437 GYF786437 HIB786437 HRX786437 IBT786437 ILP786437 IVL786437 JFH786437 JPD786437 JYZ786437 KIV786437 KSR786437 LCN786437 LMJ786437 LWF786437 MGB786437 MPX786437 MZT786437 NJP786437 NTL786437 ODH786437 OND786437 OWZ786437 PGV786437 PQR786437 QAN786437 QKJ786437 QUF786437 REB786437 RNX786437 RXT786437 SHP786437 SRL786437 TBH786437 TLD786437 TUZ786437 UEV786437 UOR786437 UYN786437 VIJ786437 VSF786437 WCB786437 WLX786437 WVT786437 N851973 JH851973 TD851973 ACZ851973 AMV851973 AWR851973 BGN851973 BQJ851973 CAF851973 CKB851973 CTX851973 DDT851973 DNP851973 DXL851973 EHH851973 ERD851973 FAZ851973 FKV851973 FUR851973 GEN851973 GOJ851973 GYF851973 HIB851973 HRX851973 IBT851973 ILP851973 IVL851973 JFH851973 JPD851973 JYZ851973 KIV851973 KSR851973 LCN851973 LMJ851973 LWF851973 MGB851973 MPX851973 MZT851973 NJP851973 NTL851973 ODH851973 OND851973 OWZ851973 PGV851973 PQR851973 QAN851973 QKJ851973 QUF851973 REB851973 RNX851973 RXT851973 SHP851973 SRL851973 TBH851973 TLD851973 TUZ851973 UEV851973 UOR851973 UYN851973 VIJ851973 VSF851973 WCB851973 WLX851973 WVT851973 N917509 JH917509 TD917509 ACZ917509 AMV917509 AWR917509 BGN917509 BQJ917509 CAF917509 CKB917509 CTX917509 DDT917509 DNP917509 DXL917509 EHH917509 ERD917509 FAZ917509 FKV917509 FUR917509 GEN917509 GOJ917509 GYF917509 HIB917509 HRX917509 IBT917509 ILP917509 IVL917509 JFH917509 JPD917509 JYZ917509 KIV917509 KSR917509 LCN917509 LMJ917509 LWF917509 MGB917509 MPX917509 MZT917509 NJP917509 NTL917509 ODH917509 OND917509 OWZ917509 PGV917509 PQR917509 QAN917509 QKJ917509 QUF917509 REB917509 RNX917509 RXT917509 SHP917509 SRL917509 TBH917509 TLD917509 TUZ917509 UEV917509 UOR917509 UYN917509 VIJ917509 VSF917509 WCB917509 WLX917509 WVT917509 N983045 JH983045 TD983045 ACZ983045 AMV983045 AWR983045 BGN983045 BQJ983045 CAF983045 CKB983045 CTX983045 DDT983045 DNP983045 DXL983045 EHH983045 ERD983045 FAZ983045 FKV983045 FUR983045 GEN983045 GOJ983045 GYF983045 HIB983045 HRX983045 IBT983045 ILP983045 IVL983045 JFH983045 JPD983045 JYZ983045 KIV983045 KSR983045 LCN983045 LMJ983045 LWF983045 MGB983045 MPX983045 MZT983045 NJP983045 NTL983045 ODH983045 OND983045 OWZ983045 PGV983045 PQR983045 QAN983045 QKJ983045 QUF983045 REB983045 RNX983045 RXT983045 SHP983045 SRL983045 TBH983045 TLD983045 TUZ983045 UEV983045 UOR983045 UYN983045 VIJ983045 VSF983045 WCB983045 WLX983045 WVT983045 TUN983055 IV11 SR11 ACN11 AMJ11 AWF11 BGB11 BPX11 BZT11 CJP11 CTL11 DDH11 DND11 DWZ11 EGV11 EQR11 FAN11 FKJ11 FUF11 GEB11 GNX11 GXT11 HHP11 HRL11 IBH11 ILD11 IUZ11 JEV11 JOR11 JYN11 KIJ11 KSF11 LCB11 LLX11 LVT11 MFP11 MPL11 MZH11 NJD11 NSZ11 OCV11 OMR11 OWN11 PGJ11 PQF11 QAB11 QJX11 QTT11 RDP11 RNL11 RXH11 SHD11 SQZ11 TAV11 TKR11 TUN11 UEJ11 UOF11 UYB11 VHX11 VRT11 WBP11 WLL11 WVH11 B65546 IV65546 SR65546 ACN65546 AMJ65546 AWF65546 BGB65546 BPX65546 BZT65546 CJP65546 CTL65546 DDH65546 DND65546 DWZ65546 EGV65546 EQR65546 FAN65546 FKJ65546 FUF65546 GEB65546 GNX65546 GXT65546 HHP65546 HRL65546 IBH65546 ILD65546 IUZ65546 JEV65546 JOR65546 JYN65546 KIJ65546 KSF65546 LCB65546 LLX65546 LVT65546 MFP65546 MPL65546 MZH65546 NJD65546 NSZ65546 OCV65546 OMR65546 OWN65546 PGJ65546 PQF65546 QAB65546 QJX65546 QTT65546 RDP65546 RNL65546 RXH65546 SHD65546 SQZ65546 TAV65546 TKR65546 TUN65546 UEJ65546 UOF65546 UYB65546 VHX65546 VRT65546 WBP65546 WLL65546 WVH65546 B131082 IV131082 SR131082 ACN131082 AMJ131082 AWF131082 BGB131082 BPX131082 BZT131082 CJP131082 CTL131082 DDH131082 DND131082 DWZ131082 EGV131082 EQR131082 FAN131082 FKJ131082 FUF131082 GEB131082 GNX131082 GXT131082 HHP131082 HRL131082 IBH131082 ILD131082 IUZ131082 JEV131082 JOR131082 JYN131082 KIJ131082 KSF131082 LCB131082 LLX131082 LVT131082 MFP131082 MPL131082 MZH131082 NJD131082 NSZ131082 OCV131082 OMR131082 OWN131082 PGJ131082 PQF131082 QAB131082 QJX131082 QTT131082 RDP131082 RNL131082 RXH131082 SHD131082 SQZ131082 TAV131082 TKR131082 TUN131082 UEJ131082 UOF131082 UYB131082 VHX131082 VRT131082 WBP131082 WLL131082 WVH131082 B196618 IV196618 SR196618 ACN196618 AMJ196618 AWF196618 BGB196618 BPX196618 BZT196618 CJP196618 CTL196618 DDH196618 DND196618 DWZ196618 EGV196618 EQR196618 FAN196618 FKJ196618 FUF196618 GEB196618 GNX196618 GXT196618 HHP196618 HRL196618 IBH196618 ILD196618 IUZ196618 JEV196618 JOR196618 JYN196618 KIJ196618 KSF196618 LCB196618 LLX196618 LVT196618 MFP196618 MPL196618 MZH196618 NJD196618 NSZ196618 OCV196618 OMR196618 OWN196618 PGJ196618 PQF196618 QAB196618 QJX196618 QTT196618 RDP196618 RNL196618 RXH196618 SHD196618 SQZ196618 TAV196618 TKR196618 TUN196618 UEJ196618 UOF196618 UYB196618 VHX196618 VRT196618 WBP196618 WLL196618 WVH196618 B262154 IV262154 SR262154 ACN262154 AMJ262154 AWF262154 BGB262154 BPX262154 BZT262154 CJP262154 CTL262154 DDH262154 DND262154 DWZ262154 EGV262154 EQR262154 FAN262154 FKJ262154 FUF262154 GEB262154 GNX262154 GXT262154 HHP262154 HRL262154 IBH262154 ILD262154 IUZ262154 JEV262154 JOR262154 JYN262154 KIJ262154 KSF262154 LCB262154 LLX262154 LVT262154 MFP262154 MPL262154 MZH262154 NJD262154 NSZ262154 OCV262154 OMR262154 OWN262154 PGJ262154 PQF262154 QAB262154 QJX262154 QTT262154 RDP262154 RNL262154 RXH262154 SHD262154 SQZ262154 TAV262154 TKR262154 TUN262154 UEJ262154 UOF262154 UYB262154 VHX262154 VRT262154 WBP262154 WLL262154 WVH262154 B327690 IV327690 SR327690 ACN327690 AMJ327690 AWF327690 BGB327690 BPX327690 BZT327690 CJP327690 CTL327690 DDH327690 DND327690 DWZ327690 EGV327690 EQR327690 FAN327690 FKJ327690 FUF327690 GEB327690 GNX327690 GXT327690 HHP327690 HRL327690 IBH327690 ILD327690 IUZ327690 JEV327690 JOR327690 JYN327690 KIJ327690 KSF327690 LCB327690 LLX327690 LVT327690 MFP327690 MPL327690 MZH327690 NJD327690 NSZ327690 OCV327690 OMR327690 OWN327690 PGJ327690 PQF327690 QAB327690 QJX327690 QTT327690 RDP327690 RNL327690 RXH327690 SHD327690 SQZ327690 TAV327690 TKR327690 TUN327690 UEJ327690 UOF327690 UYB327690 VHX327690 VRT327690 WBP327690 WLL327690 WVH327690 B393226 IV393226 SR393226 ACN393226 AMJ393226 AWF393226 BGB393226 BPX393226 BZT393226 CJP393226 CTL393226 DDH393226 DND393226 DWZ393226 EGV393226 EQR393226 FAN393226 FKJ393226 FUF393226 GEB393226 GNX393226 GXT393226 HHP393226 HRL393226 IBH393226 ILD393226 IUZ393226 JEV393226 JOR393226 JYN393226 KIJ393226 KSF393226 LCB393226 LLX393226 LVT393226 MFP393226 MPL393226 MZH393226 NJD393226 NSZ393226 OCV393226 OMR393226 OWN393226 PGJ393226 PQF393226 QAB393226 QJX393226 QTT393226 RDP393226 RNL393226 RXH393226 SHD393226 SQZ393226 TAV393226 TKR393226 TUN393226 UEJ393226 UOF393226 UYB393226 VHX393226 VRT393226 WBP393226 WLL393226 WVH393226 B458762 IV458762 SR458762 ACN458762 AMJ458762 AWF458762 BGB458762 BPX458762 BZT458762 CJP458762 CTL458762 DDH458762 DND458762 DWZ458762 EGV458762 EQR458762 FAN458762 FKJ458762 FUF458762 GEB458762 GNX458762 GXT458762 HHP458762 HRL458762 IBH458762 ILD458762 IUZ458762 JEV458762 JOR458762 JYN458762 KIJ458762 KSF458762 LCB458762 LLX458762 LVT458762 MFP458762 MPL458762 MZH458762 NJD458762 NSZ458762 OCV458762 OMR458762 OWN458762 PGJ458762 PQF458762 QAB458762 QJX458762 QTT458762 RDP458762 RNL458762 RXH458762 SHD458762 SQZ458762 TAV458762 TKR458762 TUN458762 UEJ458762 UOF458762 UYB458762 VHX458762 VRT458762 WBP458762 WLL458762 WVH458762 B524298 IV524298 SR524298 ACN524298 AMJ524298 AWF524298 BGB524298 BPX524298 BZT524298 CJP524298 CTL524298 DDH524298 DND524298 DWZ524298 EGV524298 EQR524298 FAN524298 FKJ524298 FUF524298 GEB524298 GNX524298 GXT524298 HHP524298 HRL524298 IBH524298 ILD524298 IUZ524298 JEV524298 JOR524298 JYN524298 KIJ524298 KSF524298 LCB524298 LLX524298 LVT524298 MFP524298 MPL524298 MZH524298 NJD524298 NSZ524298 OCV524298 OMR524298 OWN524298 PGJ524298 PQF524298 QAB524298 QJX524298 QTT524298 RDP524298 RNL524298 RXH524298 SHD524298 SQZ524298 TAV524298 TKR524298 TUN524298 UEJ524298 UOF524298 UYB524298 VHX524298 VRT524298 WBP524298 WLL524298 WVH524298 B589834 IV589834 SR589834 ACN589834 AMJ589834 AWF589834 BGB589834 BPX589834 BZT589834 CJP589834 CTL589834 DDH589834 DND589834 DWZ589834 EGV589834 EQR589834 FAN589834 FKJ589834 FUF589834 GEB589834 GNX589834 GXT589834 HHP589834 HRL589834 IBH589834 ILD589834 IUZ589834 JEV589834 JOR589834 JYN589834 KIJ589834 KSF589834 LCB589834 LLX589834 LVT589834 MFP589834 MPL589834 MZH589834 NJD589834 NSZ589834 OCV589834 OMR589834 OWN589834 PGJ589834 PQF589834 QAB589834 QJX589834 QTT589834 RDP589834 RNL589834 RXH589834 SHD589834 SQZ589834 TAV589834 TKR589834 TUN589834 UEJ589834 UOF589834 UYB589834 VHX589834 VRT589834 WBP589834 WLL589834 WVH589834 B655370 IV655370 SR655370 ACN655370 AMJ655370 AWF655370 BGB655370 BPX655370 BZT655370 CJP655370 CTL655370 DDH655370 DND655370 DWZ655370 EGV655370 EQR655370 FAN655370 FKJ655370 FUF655370 GEB655370 GNX655370 GXT655370 HHP655370 HRL655370 IBH655370 ILD655370 IUZ655370 JEV655370 JOR655370 JYN655370 KIJ655370 KSF655370 LCB655370 LLX655370 LVT655370 MFP655370 MPL655370 MZH655370 NJD655370 NSZ655370 OCV655370 OMR655370 OWN655370 PGJ655370 PQF655370 QAB655370 QJX655370 QTT655370 RDP655370 RNL655370 RXH655370 SHD655370 SQZ655370 TAV655370 TKR655370 TUN655370 UEJ655370 UOF655370 UYB655370 VHX655370 VRT655370 WBP655370 WLL655370 WVH655370 B720906 IV720906 SR720906 ACN720906 AMJ720906 AWF720906 BGB720906 BPX720906 BZT720906 CJP720906 CTL720906 DDH720906 DND720906 DWZ720906 EGV720906 EQR720906 FAN720906 FKJ720906 FUF720906 GEB720906 GNX720906 GXT720906 HHP720906 HRL720906 IBH720906 ILD720906 IUZ720906 JEV720906 JOR720906 JYN720906 KIJ720906 KSF720906 LCB720906 LLX720906 LVT720906 MFP720906 MPL720906 MZH720906 NJD720906 NSZ720906 OCV720906 OMR720906 OWN720906 PGJ720906 PQF720906 QAB720906 QJX720906 QTT720906 RDP720906 RNL720906 RXH720906 SHD720906 SQZ720906 TAV720906 TKR720906 TUN720906 UEJ720906 UOF720906 UYB720906 VHX720906 VRT720906 WBP720906 WLL720906 WVH720906 B786442 IV786442 SR786442 ACN786442 AMJ786442 AWF786442 BGB786442 BPX786442 BZT786442 CJP786442 CTL786442 DDH786442 DND786442 DWZ786442 EGV786442 EQR786442 FAN786442 FKJ786442 FUF786442 GEB786442 GNX786442 GXT786442 HHP786442 HRL786442 IBH786442 ILD786442 IUZ786442 JEV786442 JOR786442 JYN786442 KIJ786442 KSF786442 LCB786442 LLX786442 LVT786442 MFP786442 MPL786442 MZH786442 NJD786442 NSZ786442 OCV786442 OMR786442 OWN786442 PGJ786442 PQF786442 QAB786442 QJX786442 QTT786442 RDP786442 RNL786442 RXH786442 SHD786442 SQZ786442 TAV786442 TKR786442 TUN786442 UEJ786442 UOF786442 UYB786442 VHX786442 VRT786442 WBP786442 WLL786442 WVH786442 B851978 IV851978 SR851978 ACN851978 AMJ851978 AWF851978 BGB851978 BPX851978 BZT851978 CJP851978 CTL851978 DDH851978 DND851978 DWZ851978 EGV851978 EQR851978 FAN851978 FKJ851978 FUF851978 GEB851978 GNX851978 GXT851978 HHP851978 HRL851978 IBH851978 ILD851978 IUZ851978 JEV851978 JOR851978 JYN851978 KIJ851978 KSF851978 LCB851978 LLX851978 LVT851978 MFP851978 MPL851978 MZH851978 NJD851978 NSZ851978 OCV851978 OMR851978 OWN851978 PGJ851978 PQF851978 QAB851978 QJX851978 QTT851978 RDP851978 RNL851978 RXH851978 SHD851978 SQZ851978 TAV851978 TKR851978 TUN851978 UEJ851978 UOF851978 UYB851978 VHX851978 VRT851978 WBP851978 WLL851978 WVH851978 B917514 IV917514 SR917514 ACN917514 AMJ917514 AWF917514 BGB917514 BPX917514 BZT917514 CJP917514 CTL917514 DDH917514 DND917514 DWZ917514 EGV917514 EQR917514 FAN917514 FKJ917514 FUF917514 GEB917514 GNX917514 GXT917514 HHP917514 HRL917514 IBH917514 ILD917514 IUZ917514 JEV917514 JOR917514 JYN917514 KIJ917514 KSF917514 LCB917514 LLX917514 LVT917514 MFP917514 MPL917514 MZH917514 NJD917514 NSZ917514 OCV917514 OMR917514 OWN917514 PGJ917514 PQF917514 QAB917514 QJX917514 QTT917514 RDP917514 RNL917514 RXH917514 SHD917514 SQZ917514 TAV917514 TKR917514 TUN917514 UEJ917514 UOF917514 UYB917514 VHX917514 VRT917514 WBP917514 WLL917514 WVH917514 B983050 IV983050 SR983050 ACN983050 AMJ983050 AWF983050 BGB983050 BPX983050 BZT983050 CJP983050 CTL983050 DDH983050 DND983050 DWZ983050 EGV983050 EQR983050 FAN983050 FKJ983050 FUF983050 GEB983050 GNX983050 GXT983050 HHP983050 HRL983050 IBH983050 ILD983050 IUZ983050 JEV983050 JOR983050 JYN983050 KIJ983050 KSF983050 LCB983050 LLX983050 LVT983050 MFP983050 MPL983050 MZH983050 NJD983050 NSZ983050 OCV983050 OMR983050 OWN983050 PGJ983050 PQF983050 QAB983050 QJX983050 QTT983050 RDP983050 RNL983050 RXH983050 SHD983050 SQZ983050 TAV983050 TKR983050 TUN983050 UEJ983050 UOF983050 UYB983050 VHX983050 VRT983050 WBP983050 WLL983050 WVH983050 UEJ983055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E65546 IY65546 SU65546 ACQ65546 AMM65546 AWI65546 BGE65546 BQA65546 BZW65546 CJS65546 CTO65546 DDK65546 DNG65546 DXC65546 EGY65546 EQU65546 FAQ65546 FKM65546 FUI65546 GEE65546 GOA65546 GXW65546 HHS65546 HRO65546 IBK65546 ILG65546 IVC65546 JEY65546 JOU65546 JYQ65546 KIM65546 KSI65546 LCE65546 LMA65546 LVW65546 MFS65546 MPO65546 MZK65546 NJG65546 NTC65546 OCY65546 OMU65546 OWQ65546 PGM65546 PQI65546 QAE65546 QKA65546 QTW65546 RDS65546 RNO65546 RXK65546 SHG65546 SRC65546 TAY65546 TKU65546 TUQ65546 UEM65546 UOI65546 UYE65546 VIA65546 VRW65546 WBS65546 WLO65546 WVK65546 E131082 IY131082 SU131082 ACQ131082 AMM131082 AWI131082 BGE131082 BQA131082 BZW131082 CJS131082 CTO131082 DDK131082 DNG131082 DXC131082 EGY131082 EQU131082 FAQ131082 FKM131082 FUI131082 GEE131082 GOA131082 GXW131082 HHS131082 HRO131082 IBK131082 ILG131082 IVC131082 JEY131082 JOU131082 JYQ131082 KIM131082 KSI131082 LCE131082 LMA131082 LVW131082 MFS131082 MPO131082 MZK131082 NJG131082 NTC131082 OCY131082 OMU131082 OWQ131082 PGM131082 PQI131082 QAE131082 QKA131082 QTW131082 RDS131082 RNO131082 RXK131082 SHG131082 SRC131082 TAY131082 TKU131082 TUQ131082 UEM131082 UOI131082 UYE131082 VIA131082 VRW131082 WBS131082 WLO131082 WVK131082 E196618 IY196618 SU196618 ACQ196618 AMM196618 AWI196618 BGE196618 BQA196618 BZW196618 CJS196618 CTO196618 DDK196618 DNG196618 DXC196618 EGY196618 EQU196618 FAQ196618 FKM196618 FUI196618 GEE196618 GOA196618 GXW196618 HHS196618 HRO196618 IBK196618 ILG196618 IVC196618 JEY196618 JOU196618 JYQ196618 KIM196618 KSI196618 LCE196618 LMA196618 LVW196618 MFS196618 MPO196618 MZK196618 NJG196618 NTC196618 OCY196618 OMU196618 OWQ196618 PGM196618 PQI196618 QAE196618 QKA196618 QTW196618 RDS196618 RNO196618 RXK196618 SHG196618 SRC196618 TAY196618 TKU196618 TUQ196618 UEM196618 UOI196618 UYE196618 VIA196618 VRW196618 WBS196618 WLO196618 WVK196618 E262154 IY262154 SU262154 ACQ262154 AMM262154 AWI262154 BGE262154 BQA262154 BZW262154 CJS262154 CTO262154 DDK262154 DNG262154 DXC262154 EGY262154 EQU262154 FAQ262154 FKM262154 FUI262154 GEE262154 GOA262154 GXW262154 HHS262154 HRO262154 IBK262154 ILG262154 IVC262154 JEY262154 JOU262154 JYQ262154 KIM262154 KSI262154 LCE262154 LMA262154 LVW262154 MFS262154 MPO262154 MZK262154 NJG262154 NTC262154 OCY262154 OMU262154 OWQ262154 PGM262154 PQI262154 QAE262154 QKA262154 QTW262154 RDS262154 RNO262154 RXK262154 SHG262154 SRC262154 TAY262154 TKU262154 TUQ262154 UEM262154 UOI262154 UYE262154 VIA262154 VRW262154 WBS262154 WLO262154 WVK262154 E327690 IY327690 SU327690 ACQ327690 AMM327690 AWI327690 BGE327690 BQA327690 BZW327690 CJS327690 CTO327690 DDK327690 DNG327690 DXC327690 EGY327690 EQU327690 FAQ327690 FKM327690 FUI327690 GEE327690 GOA327690 GXW327690 HHS327690 HRO327690 IBK327690 ILG327690 IVC327690 JEY327690 JOU327690 JYQ327690 KIM327690 KSI327690 LCE327690 LMA327690 LVW327690 MFS327690 MPO327690 MZK327690 NJG327690 NTC327690 OCY327690 OMU327690 OWQ327690 PGM327690 PQI327690 QAE327690 QKA327690 QTW327690 RDS327690 RNO327690 RXK327690 SHG327690 SRC327690 TAY327690 TKU327690 TUQ327690 UEM327690 UOI327690 UYE327690 VIA327690 VRW327690 WBS327690 WLO327690 WVK327690 E393226 IY393226 SU393226 ACQ393226 AMM393226 AWI393226 BGE393226 BQA393226 BZW393226 CJS393226 CTO393226 DDK393226 DNG393226 DXC393226 EGY393226 EQU393226 FAQ393226 FKM393226 FUI393226 GEE393226 GOA393226 GXW393226 HHS393226 HRO393226 IBK393226 ILG393226 IVC393226 JEY393226 JOU393226 JYQ393226 KIM393226 KSI393226 LCE393226 LMA393226 LVW393226 MFS393226 MPO393226 MZK393226 NJG393226 NTC393226 OCY393226 OMU393226 OWQ393226 PGM393226 PQI393226 QAE393226 QKA393226 QTW393226 RDS393226 RNO393226 RXK393226 SHG393226 SRC393226 TAY393226 TKU393226 TUQ393226 UEM393226 UOI393226 UYE393226 VIA393226 VRW393226 WBS393226 WLO393226 WVK393226 E458762 IY458762 SU458762 ACQ458762 AMM458762 AWI458762 BGE458762 BQA458762 BZW458762 CJS458762 CTO458762 DDK458762 DNG458762 DXC458762 EGY458762 EQU458762 FAQ458762 FKM458762 FUI458762 GEE458762 GOA458762 GXW458762 HHS458762 HRO458762 IBK458762 ILG458762 IVC458762 JEY458762 JOU458762 JYQ458762 KIM458762 KSI458762 LCE458762 LMA458762 LVW458762 MFS458762 MPO458762 MZK458762 NJG458762 NTC458762 OCY458762 OMU458762 OWQ458762 PGM458762 PQI458762 QAE458762 QKA458762 QTW458762 RDS458762 RNO458762 RXK458762 SHG458762 SRC458762 TAY458762 TKU458762 TUQ458762 UEM458762 UOI458762 UYE458762 VIA458762 VRW458762 WBS458762 WLO458762 WVK458762 E524298 IY524298 SU524298 ACQ524298 AMM524298 AWI524298 BGE524298 BQA524298 BZW524298 CJS524298 CTO524298 DDK524298 DNG524298 DXC524298 EGY524298 EQU524298 FAQ524298 FKM524298 FUI524298 GEE524298 GOA524298 GXW524298 HHS524298 HRO524298 IBK524298 ILG524298 IVC524298 JEY524298 JOU524298 JYQ524298 KIM524298 KSI524298 LCE524298 LMA524298 LVW524298 MFS524298 MPO524298 MZK524298 NJG524298 NTC524298 OCY524298 OMU524298 OWQ524298 PGM524298 PQI524298 QAE524298 QKA524298 QTW524298 RDS524298 RNO524298 RXK524298 SHG524298 SRC524298 TAY524298 TKU524298 TUQ524298 UEM524298 UOI524298 UYE524298 VIA524298 VRW524298 WBS524298 WLO524298 WVK524298 E589834 IY589834 SU589834 ACQ589834 AMM589834 AWI589834 BGE589834 BQA589834 BZW589834 CJS589834 CTO589834 DDK589834 DNG589834 DXC589834 EGY589834 EQU589834 FAQ589834 FKM589834 FUI589834 GEE589834 GOA589834 GXW589834 HHS589834 HRO589834 IBK589834 ILG589834 IVC589834 JEY589834 JOU589834 JYQ589834 KIM589834 KSI589834 LCE589834 LMA589834 LVW589834 MFS589834 MPO589834 MZK589834 NJG589834 NTC589834 OCY589834 OMU589834 OWQ589834 PGM589834 PQI589834 QAE589834 QKA589834 QTW589834 RDS589834 RNO589834 RXK589834 SHG589834 SRC589834 TAY589834 TKU589834 TUQ589834 UEM589834 UOI589834 UYE589834 VIA589834 VRW589834 WBS589834 WLO589834 WVK589834 E655370 IY655370 SU655370 ACQ655370 AMM655370 AWI655370 BGE655370 BQA655370 BZW655370 CJS655370 CTO655370 DDK655370 DNG655370 DXC655370 EGY655370 EQU655370 FAQ655370 FKM655370 FUI655370 GEE655370 GOA655370 GXW655370 HHS655370 HRO655370 IBK655370 ILG655370 IVC655370 JEY655370 JOU655370 JYQ655370 KIM655370 KSI655370 LCE655370 LMA655370 LVW655370 MFS655370 MPO655370 MZK655370 NJG655370 NTC655370 OCY655370 OMU655370 OWQ655370 PGM655370 PQI655370 QAE655370 QKA655370 QTW655370 RDS655370 RNO655370 RXK655370 SHG655370 SRC655370 TAY655370 TKU655370 TUQ655370 UEM655370 UOI655370 UYE655370 VIA655370 VRW655370 WBS655370 WLO655370 WVK655370 E720906 IY720906 SU720906 ACQ720906 AMM720906 AWI720906 BGE720906 BQA720906 BZW720906 CJS720906 CTO720906 DDK720906 DNG720906 DXC720906 EGY720906 EQU720906 FAQ720906 FKM720906 FUI720906 GEE720906 GOA720906 GXW720906 HHS720906 HRO720906 IBK720906 ILG720906 IVC720906 JEY720906 JOU720906 JYQ720906 KIM720906 KSI720906 LCE720906 LMA720906 LVW720906 MFS720906 MPO720906 MZK720906 NJG720906 NTC720906 OCY720906 OMU720906 OWQ720906 PGM720906 PQI720906 QAE720906 QKA720906 QTW720906 RDS720906 RNO720906 RXK720906 SHG720906 SRC720906 TAY720906 TKU720906 TUQ720906 UEM720906 UOI720906 UYE720906 VIA720906 VRW720906 WBS720906 WLO720906 WVK720906 E786442 IY786442 SU786442 ACQ786442 AMM786442 AWI786442 BGE786442 BQA786442 BZW786442 CJS786442 CTO786442 DDK786442 DNG786442 DXC786442 EGY786442 EQU786442 FAQ786442 FKM786442 FUI786442 GEE786442 GOA786442 GXW786442 HHS786442 HRO786442 IBK786442 ILG786442 IVC786442 JEY786442 JOU786442 JYQ786442 KIM786442 KSI786442 LCE786442 LMA786442 LVW786442 MFS786442 MPO786442 MZK786442 NJG786442 NTC786442 OCY786442 OMU786442 OWQ786442 PGM786442 PQI786442 QAE786442 QKA786442 QTW786442 RDS786442 RNO786442 RXK786442 SHG786442 SRC786442 TAY786442 TKU786442 TUQ786442 UEM786442 UOI786442 UYE786442 VIA786442 VRW786442 WBS786442 WLO786442 WVK786442 E851978 IY851978 SU851978 ACQ851978 AMM851978 AWI851978 BGE851978 BQA851978 BZW851978 CJS851978 CTO851978 DDK851978 DNG851978 DXC851978 EGY851978 EQU851978 FAQ851978 FKM851978 FUI851978 GEE851978 GOA851978 GXW851978 HHS851978 HRO851978 IBK851978 ILG851978 IVC851978 JEY851978 JOU851978 JYQ851978 KIM851978 KSI851978 LCE851978 LMA851978 LVW851978 MFS851978 MPO851978 MZK851978 NJG851978 NTC851978 OCY851978 OMU851978 OWQ851978 PGM851978 PQI851978 QAE851978 QKA851978 QTW851978 RDS851978 RNO851978 RXK851978 SHG851978 SRC851978 TAY851978 TKU851978 TUQ851978 UEM851978 UOI851978 UYE851978 VIA851978 VRW851978 WBS851978 WLO851978 WVK851978 E917514 IY917514 SU917514 ACQ917514 AMM917514 AWI917514 BGE917514 BQA917514 BZW917514 CJS917514 CTO917514 DDK917514 DNG917514 DXC917514 EGY917514 EQU917514 FAQ917514 FKM917514 FUI917514 GEE917514 GOA917514 GXW917514 HHS917514 HRO917514 IBK917514 ILG917514 IVC917514 JEY917514 JOU917514 JYQ917514 KIM917514 KSI917514 LCE917514 LMA917514 LVW917514 MFS917514 MPO917514 MZK917514 NJG917514 NTC917514 OCY917514 OMU917514 OWQ917514 PGM917514 PQI917514 QAE917514 QKA917514 QTW917514 RDS917514 RNO917514 RXK917514 SHG917514 SRC917514 TAY917514 TKU917514 TUQ917514 UEM917514 UOI917514 UYE917514 VIA917514 VRW917514 WBS917514 WLO917514 WVK917514 E983050 IY983050 SU983050 ACQ983050 AMM983050 AWI983050 BGE983050 BQA983050 BZW983050 CJS983050 CTO983050 DDK983050 DNG983050 DXC983050 EGY983050 EQU983050 FAQ983050 FKM983050 FUI983050 GEE983050 GOA983050 GXW983050 HHS983050 HRO983050 IBK983050 ILG983050 IVC983050 JEY983050 JOU983050 JYQ983050 KIM983050 KSI983050 LCE983050 LMA983050 LVW983050 MFS983050 MPO983050 MZK983050 NJG983050 NTC983050 OCY983050 OMU983050 OWQ983050 PGM983050 PQI983050 QAE983050 QKA983050 QTW983050 RDS983050 RNO983050 RXK983050 SHG983050 SRC983050 TAY983050 TKU983050 TUQ983050 UEM983050 UOI983050 UYE983050 VIA983050 VRW983050 WBS983050 WLO983050 WVK983050 UOF983055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H65546 JB65546 SX65546 ACT65546 AMP65546 AWL65546 BGH65546 BQD65546 BZZ65546 CJV65546 CTR65546 DDN65546 DNJ65546 DXF65546 EHB65546 EQX65546 FAT65546 FKP65546 FUL65546 GEH65546 GOD65546 GXZ65546 HHV65546 HRR65546 IBN65546 ILJ65546 IVF65546 JFB65546 JOX65546 JYT65546 KIP65546 KSL65546 LCH65546 LMD65546 LVZ65546 MFV65546 MPR65546 MZN65546 NJJ65546 NTF65546 ODB65546 OMX65546 OWT65546 PGP65546 PQL65546 QAH65546 QKD65546 QTZ65546 RDV65546 RNR65546 RXN65546 SHJ65546 SRF65546 TBB65546 TKX65546 TUT65546 UEP65546 UOL65546 UYH65546 VID65546 VRZ65546 WBV65546 WLR65546 WVN65546 H131082 JB131082 SX131082 ACT131082 AMP131082 AWL131082 BGH131082 BQD131082 BZZ131082 CJV131082 CTR131082 DDN131082 DNJ131082 DXF131082 EHB131082 EQX131082 FAT131082 FKP131082 FUL131082 GEH131082 GOD131082 GXZ131082 HHV131082 HRR131082 IBN131082 ILJ131082 IVF131082 JFB131082 JOX131082 JYT131082 KIP131082 KSL131082 LCH131082 LMD131082 LVZ131082 MFV131082 MPR131082 MZN131082 NJJ131082 NTF131082 ODB131082 OMX131082 OWT131082 PGP131082 PQL131082 QAH131082 QKD131082 QTZ131082 RDV131082 RNR131082 RXN131082 SHJ131082 SRF131082 TBB131082 TKX131082 TUT131082 UEP131082 UOL131082 UYH131082 VID131082 VRZ131082 WBV131082 WLR131082 WVN131082 H196618 JB196618 SX196618 ACT196618 AMP196618 AWL196618 BGH196618 BQD196618 BZZ196618 CJV196618 CTR196618 DDN196618 DNJ196618 DXF196618 EHB196618 EQX196618 FAT196618 FKP196618 FUL196618 GEH196618 GOD196618 GXZ196618 HHV196618 HRR196618 IBN196618 ILJ196618 IVF196618 JFB196618 JOX196618 JYT196618 KIP196618 KSL196618 LCH196618 LMD196618 LVZ196618 MFV196618 MPR196618 MZN196618 NJJ196618 NTF196618 ODB196618 OMX196618 OWT196618 PGP196618 PQL196618 QAH196618 QKD196618 QTZ196618 RDV196618 RNR196618 RXN196618 SHJ196618 SRF196618 TBB196618 TKX196618 TUT196618 UEP196618 UOL196618 UYH196618 VID196618 VRZ196618 WBV196618 WLR196618 WVN196618 H262154 JB262154 SX262154 ACT262154 AMP262154 AWL262154 BGH262154 BQD262154 BZZ262154 CJV262154 CTR262154 DDN262154 DNJ262154 DXF262154 EHB262154 EQX262154 FAT262154 FKP262154 FUL262154 GEH262154 GOD262154 GXZ262154 HHV262154 HRR262154 IBN262154 ILJ262154 IVF262154 JFB262154 JOX262154 JYT262154 KIP262154 KSL262154 LCH262154 LMD262154 LVZ262154 MFV262154 MPR262154 MZN262154 NJJ262154 NTF262154 ODB262154 OMX262154 OWT262154 PGP262154 PQL262154 QAH262154 QKD262154 QTZ262154 RDV262154 RNR262154 RXN262154 SHJ262154 SRF262154 TBB262154 TKX262154 TUT262154 UEP262154 UOL262154 UYH262154 VID262154 VRZ262154 WBV262154 WLR262154 WVN262154 H327690 JB327690 SX327690 ACT327690 AMP327690 AWL327690 BGH327690 BQD327690 BZZ327690 CJV327690 CTR327690 DDN327690 DNJ327690 DXF327690 EHB327690 EQX327690 FAT327690 FKP327690 FUL327690 GEH327690 GOD327690 GXZ327690 HHV327690 HRR327690 IBN327690 ILJ327690 IVF327690 JFB327690 JOX327690 JYT327690 KIP327690 KSL327690 LCH327690 LMD327690 LVZ327690 MFV327690 MPR327690 MZN327690 NJJ327690 NTF327690 ODB327690 OMX327690 OWT327690 PGP327690 PQL327690 QAH327690 QKD327690 QTZ327690 RDV327690 RNR327690 RXN327690 SHJ327690 SRF327690 TBB327690 TKX327690 TUT327690 UEP327690 UOL327690 UYH327690 VID327690 VRZ327690 WBV327690 WLR327690 WVN327690 H393226 JB393226 SX393226 ACT393226 AMP393226 AWL393226 BGH393226 BQD393226 BZZ393226 CJV393226 CTR393226 DDN393226 DNJ393226 DXF393226 EHB393226 EQX393226 FAT393226 FKP393226 FUL393226 GEH393226 GOD393226 GXZ393226 HHV393226 HRR393226 IBN393226 ILJ393226 IVF393226 JFB393226 JOX393226 JYT393226 KIP393226 KSL393226 LCH393226 LMD393226 LVZ393226 MFV393226 MPR393226 MZN393226 NJJ393226 NTF393226 ODB393226 OMX393226 OWT393226 PGP393226 PQL393226 QAH393226 QKD393226 QTZ393226 RDV393226 RNR393226 RXN393226 SHJ393226 SRF393226 TBB393226 TKX393226 TUT393226 UEP393226 UOL393226 UYH393226 VID393226 VRZ393226 WBV393226 WLR393226 WVN393226 H458762 JB458762 SX458762 ACT458762 AMP458762 AWL458762 BGH458762 BQD458762 BZZ458762 CJV458762 CTR458762 DDN458762 DNJ458762 DXF458762 EHB458762 EQX458762 FAT458762 FKP458762 FUL458762 GEH458762 GOD458762 GXZ458762 HHV458762 HRR458762 IBN458762 ILJ458762 IVF458762 JFB458762 JOX458762 JYT458762 KIP458762 KSL458762 LCH458762 LMD458762 LVZ458762 MFV458762 MPR458762 MZN458762 NJJ458762 NTF458762 ODB458762 OMX458762 OWT458762 PGP458762 PQL458762 QAH458762 QKD458762 QTZ458762 RDV458762 RNR458762 RXN458762 SHJ458762 SRF458762 TBB458762 TKX458762 TUT458762 UEP458762 UOL458762 UYH458762 VID458762 VRZ458762 WBV458762 WLR458762 WVN458762 H524298 JB524298 SX524298 ACT524298 AMP524298 AWL524298 BGH524298 BQD524298 BZZ524298 CJV524298 CTR524298 DDN524298 DNJ524298 DXF524298 EHB524298 EQX524298 FAT524298 FKP524298 FUL524298 GEH524298 GOD524298 GXZ524298 HHV524298 HRR524298 IBN524298 ILJ524298 IVF524298 JFB524298 JOX524298 JYT524298 KIP524298 KSL524298 LCH524298 LMD524298 LVZ524298 MFV524298 MPR524298 MZN524298 NJJ524298 NTF524298 ODB524298 OMX524298 OWT524298 PGP524298 PQL524298 QAH524298 QKD524298 QTZ524298 RDV524298 RNR524298 RXN524298 SHJ524298 SRF524298 TBB524298 TKX524298 TUT524298 UEP524298 UOL524298 UYH524298 VID524298 VRZ524298 WBV524298 WLR524298 WVN524298 H589834 JB589834 SX589834 ACT589834 AMP589834 AWL589834 BGH589834 BQD589834 BZZ589834 CJV589834 CTR589834 DDN589834 DNJ589834 DXF589834 EHB589834 EQX589834 FAT589834 FKP589834 FUL589834 GEH589834 GOD589834 GXZ589834 HHV589834 HRR589834 IBN589834 ILJ589834 IVF589834 JFB589834 JOX589834 JYT589834 KIP589834 KSL589834 LCH589834 LMD589834 LVZ589834 MFV589834 MPR589834 MZN589834 NJJ589834 NTF589834 ODB589834 OMX589834 OWT589834 PGP589834 PQL589834 QAH589834 QKD589834 QTZ589834 RDV589834 RNR589834 RXN589834 SHJ589834 SRF589834 TBB589834 TKX589834 TUT589834 UEP589834 UOL589834 UYH589834 VID589834 VRZ589834 WBV589834 WLR589834 WVN589834 H655370 JB655370 SX655370 ACT655370 AMP655370 AWL655370 BGH655370 BQD655370 BZZ655370 CJV655370 CTR655370 DDN655370 DNJ655370 DXF655370 EHB655370 EQX655370 FAT655370 FKP655370 FUL655370 GEH655370 GOD655370 GXZ655370 HHV655370 HRR655370 IBN655370 ILJ655370 IVF655370 JFB655370 JOX655370 JYT655370 KIP655370 KSL655370 LCH655370 LMD655370 LVZ655370 MFV655370 MPR655370 MZN655370 NJJ655370 NTF655370 ODB655370 OMX655370 OWT655370 PGP655370 PQL655370 QAH655370 QKD655370 QTZ655370 RDV655370 RNR655370 RXN655370 SHJ655370 SRF655370 TBB655370 TKX655370 TUT655370 UEP655370 UOL655370 UYH655370 VID655370 VRZ655370 WBV655370 WLR655370 WVN655370 H720906 JB720906 SX720906 ACT720906 AMP720906 AWL720906 BGH720906 BQD720906 BZZ720906 CJV720906 CTR720906 DDN720906 DNJ720906 DXF720906 EHB720906 EQX720906 FAT720906 FKP720906 FUL720906 GEH720906 GOD720906 GXZ720906 HHV720906 HRR720906 IBN720906 ILJ720906 IVF720906 JFB720906 JOX720906 JYT720906 KIP720906 KSL720906 LCH720906 LMD720906 LVZ720906 MFV720906 MPR720906 MZN720906 NJJ720906 NTF720906 ODB720906 OMX720906 OWT720906 PGP720906 PQL720906 QAH720906 QKD720906 QTZ720906 RDV720906 RNR720906 RXN720906 SHJ720906 SRF720906 TBB720906 TKX720906 TUT720906 UEP720906 UOL720906 UYH720906 VID720906 VRZ720906 WBV720906 WLR720906 WVN720906 H786442 JB786442 SX786442 ACT786442 AMP786442 AWL786442 BGH786442 BQD786442 BZZ786442 CJV786442 CTR786442 DDN786442 DNJ786442 DXF786442 EHB786442 EQX786442 FAT786442 FKP786442 FUL786442 GEH786442 GOD786442 GXZ786442 HHV786442 HRR786442 IBN786442 ILJ786442 IVF786442 JFB786442 JOX786442 JYT786442 KIP786442 KSL786442 LCH786442 LMD786442 LVZ786442 MFV786442 MPR786442 MZN786442 NJJ786442 NTF786442 ODB786442 OMX786442 OWT786442 PGP786442 PQL786442 QAH786442 QKD786442 QTZ786442 RDV786442 RNR786442 RXN786442 SHJ786442 SRF786442 TBB786442 TKX786442 TUT786442 UEP786442 UOL786442 UYH786442 VID786442 VRZ786442 WBV786442 WLR786442 WVN786442 H851978 JB851978 SX851978 ACT851978 AMP851978 AWL851978 BGH851978 BQD851978 BZZ851978 CJV851978 CTR851978 DDN851978 DNJ851978 DXF851978 EHB851978 EQX851978 FAT851978 FKP851978 FUL851978 GEH851978 GOD851978 GXZ851978 HHV851978 HRR851978 IBN851978 ILJ851978 IVF851978 JFB851978 JOX851978 JYT851978 KIP851978 KSL851978 LCH851978 LMD851978 LVZ851978 MFV851978 MPR851978 MZN851978 NJJ851978 NTF851978 ODB851978 OMX851978 OWT851978 PGP851978 PQL851978 QAH851978 QKD851978 QTZ851978 RDV851978 RNR851978 RXN851978 SHJ851978 SRF851978 TBB851978 TKX851978 TUT851978 UEP851978 UOL851978 UYH851978 VID851978 VRZ851978 WBV851978 WLR851978 WVN851978 H917514 JB917514 SX917514 ACT917514 AMP917514 AWL917514 BGH917514 BQD917514 BZZ917514 CJV917514 CTR917514 DDN917514 DNJ917514 DXF917514 EHB917514 EQX917514 FAT917514 FKP917514 FUL917514 GEH917514 GOD917514 GXZ917514 HHV917514 HRR917514 IBN917514 ILJ917514 IVF917514 JFB917514 JOX917514 JYT917514 KIP917514 KSL917514 LCH917514 LMD917514 LVZ917514 MFV917514 MPR917514 MZN917514 NJJ917514 NTF917514 ODB917514 OMX917514 OWT917514 PGP917514 PQL917514 QAH917514 QKD917514 QTZ917514 RDV917514 RNR917514 RXN917514 SHJ917514 SRF917514 TBB917514 TKX917514 TUT917514 UEP917514 UOL917514 UYH917514 VID917514 VRZ917514 WBV917514 WLR917514 WVN917514 H983050 JB983050 SX983050 ACT983050 AMP983050 AWL983050 BGH983050 BQD983050 BZZ983050 CJV983050 CTR983050 DDN983050 DNJ983050 DXF983050 EHB983050 EQX983050 FAT983050 FKP983050 FUL983050 GEH983050 GOD983050 GXZ983050 HHV983050 HRR983050 IBN983050 ILJ983050 IVF983050 JFB983050 JOX983050 JYT983050 KIP983050 KSL983050 LCH983050 LMD983050 LVZ983050 MFV983050 MPR983050 MZN983050 NJJ983050 NTF983050 ODB983050 OMX983050 OWT983050 PGP983050 PQL983050 QAH983050 QKD983050 QTZ983050 RDV983050 RNR983050 RXN983050 SHJ983050 SRF983050 TBB983050 TKX983050 TUT983050 UEP983050 UOL983050 UYH983050 VID983050 VRZ983050 WBV983050 WLR983050 WVN983050 UYB983055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K65546 JE65546 TA65546 ACW65546 AMS65546 AWO65546 BGK65546 BQG65546 CAC65546 CJY65546 CTU65546 DDQ65546 DNM65546 DXI65546 EHE65546 ERA65546 FAW65546 FKS65546 FUO65546 GEK65546 GOG65546 GYC65546 HHY65546 HRU65546 IBQ65546 ILM65546 IVI65546 JFE65546 JPA65546 JYW65546 KIS65546 KSO65546 LCK65546 LMG65546 LWC65546 MFY65546 MPU65546 MZQ65546 NJM65546 NTI65546 ODE65546 ONA65546 OWW65546 PGS65546 PQO65546 QAK65546 QKG65546 QUC65546 RDY65546 RNU65546 RXQ65546 SHM65546 SRI65546 TBE65546 TLA65546 TUW65546 UES65546 UOO65546 UYK65546 VIG65546 VSC65546 WBY65546 WLU65546 WVQ65546 K131082 JE131082 TA131082 ACW131082 AMS131082 AWO131082 BGK131082 BQG131082 CAC131082 CJY131082 CTU131082 DDQ131082 DNM131082 DXI131082 EHE131082 ERA131082 FAW131082 FKS131082 FUO131082 GEK131082 GOG131082 GYC131082 HHY131082 HRU131082 IBQ131082 ILM131082 IVI131082 JFE131082 JPA131082 JYW131082 KIS131082 KSO131082 LCK131082 LMG131082 LWC131082 MFY131082 MPU131082 MZQ131082 NJM131082 NTI131082 ODE131082 ONA131082 OWW131082 PGS131082 PQO131082 QAK131082 QKG131082 QUC131082 RDY131082 RNU131082 RXQ131082 SHM131082 SRI131082 TBE131082 TLA131082 TUW131082 UES131082 UOO131082 UYK131082 VIG131082 VSC131082 WBY131082 WLU131082 WVQ131082 K196618 JE196618 TA196618 ACW196618 AMS196618 AWO196618 BGK196618 BQG196618 CAC196618 CJY196618 CTU196618 DDQ196618 DNM196618 DXI196618 EHE196618 ERA196618 FAW196618 FKS196618 FUO196618 GEK196618 GOG196618 GYC196618 HHY196618 HRU196618 IBQ196618 ILM196618 IVI196618 JFE196618 JPA196618 JYW196618 KIS196618 KSO196618 LCK196618 LMG196618 LWC196618 MFY196618 MPU196618 MZQ196618 NJM196618 NTI196618 ODE196618 ONA196618 OWW196618 PGS196618 PQO196618 QAK196618 QKG196618 QUC196618 RDY196618 RNU196618 RXQ196618 SHM196618 SRI196618 TBE196618 TLA196618 TUW196618 UES196618 UOO196618 UYK196618 VIG196618 VSC196618 WBY196618 WLU196618 WVQ196618 K262154 JE262154 TA262154 ACW262154 AMS262154 AWO262154 BGK262154 BQG262154 CAC262154 CJY262154 CTU262154 DDQ262154 DNM262154 DXI262154 EHE262154 ERA262154 FAW262154 FKS262154 FUO262154 GEK262154 GOG262154 GYC262154 HHY262154 HRU262154 IBQ262154 ILM262154 IVI262154 JFE262154 JPA262154 JYW262154 KIS262154 KSO262154 LCK262154 LMG262154 LWC262154 MFY262154 MPU262154 MZQ262154 NJM262154 NTI262154 ODE262154 ONA262154 OWW262154 PGS262154 PQO262154 QAK262154 QKG262154 QUC262154 RDY262154 RNU262154 RXQ262154 SHM262154 SRI262154 TBE262154 TLA262154 TUW262154 UES262154 UOO262154 UYK262154 VIG262154 VSC262154 WBY262154 WLU262154 WVQ262154 K327690 JE327690 TA327690 ACW327690 AMS327690 AWO327690 BGK327690 BQG327690 CAC327690 CJY327690 CTU327690 DDQ327690 DNM327690 DXI327690 EHE327690 ERA327690 FAW327690 FKS327690 FUO327690 GEK327690 GOG327690 GYC327690 HHY327690 HRU327690 IBQ327690 ILM327690 IVI327690 JFE327690 JPA327690 JYW327690 KIS327690 KSO327690 LCK327690 LMG327690 LWC327690 MFY327690 MPU327690 MZQ327690 NJM327690 NTI327690 ODE327690 ONA327690 OWW327690 PGS327690 PQO327690 QAK327690 QKG327690 QUC327690 RDY327690 RNU327690 RXQ327690 SHM327690 SRI327690 TBE327690 TLA327690 TUW327690 UES327690 UOO327690 UYK327690 VIG327690 VSC327690 WBY327690 WLU327690 WVQ327690 K393226 JE393226 TA393226 ACW393226 AMS393226 AWO393226 BGK393226 BQG393226 CAC393226 CJY393226 CTU393226 DDQ393226 DNM393226 DXI393226 EHE393226 ERA393226 FAW393226 FKS393226 FUO393226 GEK393226 GOG393226 GYC393226 HHY393226 HRU393226 IBQ393226 ILM393226 IVI393226 JFE393226 JPA393226 JYW393226 KIS393226 KSO393226 LCK393226 LMG393226 LWC393226 MFY393226 MPU393226 MZQ393226 NJM393226 NTI393226 ODE393226 ONA393226 OWW393226 PGS393226 PQO393226 QAK393226 QKG393226 QUC393226 RDY393226 RNU393226 RXQ393226 SHM393226 SRI393226 TBE393226 TLA393226 TUW393226 UES393226 UOO393226 UYK393226 VIG393226 VSC393226 WBY393226 WLU393226 WVQ393226 K458762 JE458762 TA458762 ACW458762 AMS458762 AWO458762 BGK458762 BQG458762 CAC458762 CJY458762 CTU458762 DDQ458762 DNM458762 DXI458762 EHE458762 ERA458762 FAW458762 FKS458762 FUO458762 GEK458762 GOG458762 GYC458762 HHY458762 HRU458762 IBQ458762 ILM458762 IVI458762 JFE458762 JPA458762 JYW458762 KIS458762 KSO458762 LCK458762 LMG458762 LWC458762 MFY458762 MPU458762 MZQ458762 NJM458762 NTI458762 ODE458762 ONA458762 OWW458762 PGS458762 PQO458762 QAK458762 QKG458762 QUC458762 RDY458762 RNU458762 RXQ458762 SHM458762 SRI458762 TBE458762 TLA458762 TUW458762 UES458762 UOO458762 UYK458762 VIG458762 VSC458762 WBY458762 WLU458762 WVQ458762 K524298 JE524298 TA524298 ACW524298 AMS524298 AWO524298 BGK524298 BQG524298 CAC524298 CJY524298 CTU524298 DDQ524298 DNM524298 DXI524298 EHE524298 ERA524298 FAW524298 FKS524298 FUO524298 GEK524298 GOG524298 GYC524298 HHY524298 HRU524298 IBQ524298 ILM524298 IVI524298 JFE524298 JPA524298 JYW524298 KIS524298 KSO524298 LCK524298 LMG524298 LWC524298 MFY524298 MPU524298 MZQ524298 NJM524298 NTI524298 ODE524298 ONA524298 OWW524298 PGS524298 PQO524298 QAK524298 QKG524298 QUC524298 RDY524298 RNU524298 RXQ524298 SHM524298 SRI524298 TBE524298 TLA524298 TUW524298 UES524298 UOO524298 UYK524298 VIG524298 VSC524298 WBY524298 WLU524298 WVQ524298 K589834 JE589834 TA589834 ACW589834 AMS589834 AWO589834 BGK589834 BQG589834 CAC589834 CJY589834 CTU589834 DDQ589834 DNM589834 DXI589834 EHE589834 ERA589834 FAW589834 FKS589834 FUO589834 GEK589834 GOG589834 GYC589834 HHY589834 HRU589834 IBQ589834 ILM589834 IVI589834 JFE589834 JPA589834 JYW589834 KIS589834 KSO589834 LCK589834 LMG589834 LWC589834 MFY589834 MPU589834 MZQ589834 NJM589834 NTI589834 ODE589834 ONA589834 OWW589834 PGS589834 PQO589834 QAK589834 QKG589834 QUC589834 RDY589834 RNU589834 RXQ589834 SHM589834 SRI589834 TBE589834 TLA589834 TUW589834 UES589834 UOO589834 UYK589834 VIG589834 VSC589834 WBY589834 WLU589834 WVQ589834 K655370 JE655370 TA655370 ACW655370 AMS655370 AWO655370 BGK655370 BQG655370 CAC655370 CJY655370 CTU655370 DDQ655370 DNM655370 DXI655370 EHE655370 ERA655370 FAW655370 FKS655370 FUO655370 GEK655370 GOG655370 GYC655370 HHY655370 HRU655370 IBQ655370 ILM655370 IVI655370 JFE655370 JPA655370 JYW655370 KIS655370 KSO655370 LCK655370 LMG655370 LWC655370 MFY655370 MPU655370 MZQ655370 NJM655370 NTI655370 ODE655370 ONA655370 OWW655370 PGS655370 PQO655370 QAK655370 QKG655370 QUC655370 RDY655370 RNU655370 RXQ655370 SHM655370 SRI655370 TBE655370 TLA655370 TUW655370 UES655370 UOO655370 UYK655370 VIG655370 VSC655370 WBY655370 WLU655370 WVQ655370 K720906 JE720906 TA720906 ACW720906 AMS720906 AWO720906 BGK720906 BQG720906 CAC720906 CJY720906 CTU720906 DDQ720906 DNM720906 DXI720906 EHE720906 ERA720906 FAW720906 FKS720906 FUO720906 GEK720906 GOG720906 GYC720906 HHY720906 HRU720906 IBQ720906 ILM720906 IVI720906 JFE720906 JPA720906 JYW720906 KIS720906 KSO720906 LCK720906 LMG720906 LWC720906 MFY720906 MPU720906 MZQ720906 NJM720906 NTI720906 ODE720906 ONA720906 OWW720906 PGS720906 PQO720906 QAK720906 QKG720906 QUC720906 RDY720906 RNU720906 RXQ720906 SHM720906 SRI720906 TBE720906 TLA720906 TUW720906 UES720906 UOO720906 UYK720906 VIG720906 VSC720906 WBY720906 WLU720906 WVQ720906 K786442 JE786442 TA786442 ACW786442 AMS786442 AWO786442 BGK786442 BQG786442 CAC786442 CJY786442 CTU786442 DDQ786442 DNM786442 DXI786442 EHE786442 ERA786442 FAW786442 FKS786442 FUO786442 GEK786442 GOG786442 GYC786442 HHY786442 HRU786442 IBQ786442 ILM786442 IVI786442 JFE786442 JPA786442 JYW786442 KIS786442 KSO786442 LCK786442 LMG786442 LWC786442 MFY786442 MPU786442 MZQ786442 NJM786442 NTI786442 ODE786442 ONA786442 OWW786442 PGS786442 PQO786442 QAK786442 QKG786442 QUC786442 RDY786442 RNU786442 RXQ786442 SHM786442 SRI786442 TBE786442 TLA786442 TUW786442 UES786442 UOO786442 UYK786442 VIG786442 VSC786442 WBY786442 WLU786442 WVQ786442 K851978 JE851978 TA851978 ACW851978 AMS851978 AWO851978 BGK851978 BQG851978 CAC851978 CJY851978 CTU851978 DDQ851978 DNM851978 DXI851978 EHE851978 ERA851978 FAW851978 FKS851978 FUO851978 GEK851978 GOG851978 GYC851978 HHY851978 HRU851978 IBQ851978 ILM851978 IVI851978 JFE851978 JPA851978 JYW851978 KIS851978 KSO851978 LCK851978 LMG851978 LWC851978 MFY851978 MPU851978 MZQ851978 NJM851978 NTI851978 ODE851978 ONA851978 OWW851978 PGS851978 PQO851978 QAK851978 QKG851978 QUC851978 RDY851978 RNU851978 RXQ851978 SHM851978 SRI851978 TBE851978 TLA851978 TUW851978 UES851978 UOO851978 UYK851978 VIG851978 VSC851978 WBY851978 WLU851978 WVQ851978 K917514 JE917514 TA917514 ACW917514 AMS917514 AWO917514 BGK917514 BQG917514 CAC917514 CJY917514 CTU917514 DDQ917514 DNM917514 DXI917514 EHE917514 ERA917514 FAW917514 FKS917514 FUO917514 GEK917514 GOG917514 GYC917514 HHY917514 HRU917514 IBQ917514 ILM917514 IVI917514 JFE917514 JPA917514 JYW917514 KIS917514 KSO917514 LCK917514 LMG917514 LWC917514 MFY917514 MPU917514 MZQ917514 NJM917514 NTI917514 ODE917514 ONA917514 OWW917514 PGS917514 PQO917514 QAK917514 QKG917514 QUC917514 RDY917514 RNU917514 RXQ917514 SHM917514 SRI917514 TBE917514 TLA917514 TUW917514 UES917514 UOO917514 UYK917514 VIG917514 VSC917514 WBY917514 WLU917514 WVQ917514 K983050 JE983050 TA983050 ACW983050 AMS983050 AWO983050 BGK983050 BQG983050 CAC983050 CJY983050 CTU983050 DDQ983050 DNM983050 DXI983050 EHE983050 ERA983050 FAW983050 FKS983050 FUO983050 GEK983050 GOG983050 GYC983050 HHY983050 HRU983050 IBQ983050 ILM983050 IVI983050 JFE983050 JPA983050 JYW983050 KIS983050 KSO983050 LCK983050 LMG983050 LWC983050 MFY983050 MPU983050 MZQ983050 NJM983050 NTI983050 ODE983050 ONA983050 OWW983050 PGS983050 PQO983050 QAK983050 QKG983050 QUC983050 RDY983050 RNU983050 RXQ983050 SHM983050 SRI983050 TBE983050 TLA983050 TUW983050 UES983050 UOO983050 UYK983050 VIG983050 VSC983050 WBY983050 WLU983050 WVQ983050 RNL983055 IY16 SU16 ACQ16 AMM16 AWI16 BGE16 BQA16 BZW16 CJS16 CTO16 DDK16 DNG16 DXC16 EGY16 EQU16 FAQ16 FKM16 FUI16 GEE16 GOA16 GXW16 HHS16 HRO16 IBK16 ILG16 IVC16 JEY16 JOU16 JYQ16 KIM16 KSI16 LCE16 LMA16 LVW16 MFS16 MPO16 MZK16 NJG16 NTC16 OCY16 OMU16 OWQ16 PGM16 PQI16 QAE16 QKA16 QTW16 RDS16 RNO16 RXK16 SHG16 SRC16 TAY16 TKU16 TUQ16 UEM16 UOI16 UYE16 VIA16 VRW16 WBS16 WLO16 WVK16 E65551 IY65551 SU65551 ACQ65551 AMM65551 AWI65551 BGE65551 BQA65551 BZW65551 CJS65551 CTO65551 DDK65551 DNG65551 DXC65551 EGY65551 EQU65551 FAQ65551 FKM65551 FUI65551 GEE65551 GOA65551 GXW65551 HHS65551 HRO65551 IBK65551 ILG65551 IVC65551 JEY65551 JOU65551 JYQ65551 KIM65551 KSI65551 LCE65551 LMA65551 LVW65551 MFS65551 MPO65551 MZK65551 NJG65551 NTC65551 OCY65551 OMU65551 OWQ65551 PGM65551 PQI65551 QAE65551 QKA65551 QTW65551 RDS65551 RNO65551 RXK65551 SHG65551 SRC65551 TAY65551 TKU65551 TUQ65551 UEM65551 UOI65551 UYE65551 VIA65551 VRW65551 WBS65551 WLO65551 WVK65551 E131087 IY131087 SU131087 ACQ131087 AMM131087 AWI131087 BGE131087 BQA131087 BZW131087 CJS131087 CTO131087 DDK131087 DNG131087 DXC131087 EGY131087 EQU131087 FAQ131087 FKM131087 FUI131087 GEE131087 GOA131087 GXW131087 HHS131087 HRO131087 IBK131087 ILG131087 IVC131087 JEY131087 JOU131087 JYQ131087 KIM131087 KSI131087 LCE131087 LMA131087 LVW131087 MFS131087 MPO131087 MZK131087 NJG131087 NTC131087 OCY131087 OMU131087 OWQ131087 PGM131087 PQI131087 QAE131087 QKA131087 QTW131087 RDS131087 RNO131087 RXK131087 SHG131087 SRC131087 TAY131087 TKU131087 TUQ131087 UEM131087 UOI131087 UYE131087 VIA131087 VRW131087 WBS131087 WLO131087 WVK131087 E196623 IY196623 SU196623 ACQ196623 AMM196623 AWI196623 BGE196623 BQA196623 BZW196623 CJS196623 CTO196623 DDK196623 DNG196623 DXC196623 EGY196623 EQU196623 FAQ196623 FKM196623 FUI196623 GEE196623 GOA196623 GXW196623 HHS196623 HRO196623 IBK196623 ILG196623 IVC196623 JEY196623 JOU196623 JYQ196623 KIM196623 KSI196623 LCE196623 LMA196623 LVW196623 MFS196623 MPO196623 MZK196623 NJG196623 NTC196623 OCY196623 OMU196623 OWQ196623 PGM196623 PQI196623 QAE196623 QKA196623 QTW196623 RDS196623 RNO196623 RXK196623 SHG196623 SRC196623 TAY196623 TKU196623 TUQ196623 UEM196623 UOI196623 UYE196623 VIA196623 VRW196623 WBS196623 WLO196623 WVK196623 E262159 IY262159 SU262159 ACQ262159 AMM262159 AWI262159 BGE262159 BQA262159 BZW262159 CJS262159 CTO262159 DDK262159 DNG262159 DXC262159 EGY262159 EQU262159 FAQ262159 FKM262159 FUI262159 GEE262159 GOA262159 GXW262159 HHS262159 HRO262159 IBK262159 ILG262159 IVC262159 JEY262159 JOU262159 JYQ262159 KIM262159 KSI262159 LCE262159 LMA262159 LVW262159 MFS262159 MPO262159 MZK262159 NJG262159 NTC262159 OCY262159 OMU262159 OWQ262159 PGM262159 PQI262159 QAE262159 QKA262159 QTW262159 RDS262159 RNO262159 RXK262159 SHG262159 SRC262159 TAY262159 TKU262159 TUQ262159 UEM262159 UOI262159 UYE262159 VIA262159 VRW262159 WBS262159 WLO262159 WVK262159 E327695 IY327695 SU327695 ACQ327695 AMM327695 AWI327695 BGE327695 BQA327695 BZW327695 CJS327695 CTO327695 DDK327695 DNG327695 DXC327695 EGY327695 EQU327695 FAQ327695 FKM327695 FUI327695 GEE327695 GOA327695 GXW327695 HHS327695 HRO327695 IBK327695 ILG327695 IVC327695 JEY327695 JOU327695 JYQ327695 KIM327695 KSI327695 LCE327695 LMA327695 LVW327695 MFS327695 MPO327695 MZK327695 NJG327695 NTC327695 OCY327695 OMU327695 OWQ327695 PGM327695 PQI327695 QAE327695 QKA327695 QTW327695 RDS327695 RNO327695 RXK327695 SHG327695 SRC327695 TAY327695 TKU327695 TUQ327695 UEM327695 UOI327695 UYE327695 VIA327695 VRW327695 WBS327695 WLO327695 WVK327695 E393231 IY393231 SU393231 ACQ393231 AMM393231 AWI393231 BGE393231 BQA393231 BZW393231 CJS393231 CTO393231 DDK393231 DNG393231 DXC393231 EGY393231 EQU393231 FAQ393231 FKM393231 FUI393231 GEE393231 GOA393231 GXW393231 HHS393231 HRO393231 IBK393231 ILG393231 IVC393231 JEY393231 JOU393231 JYQ393231 KIM393231 KSI393231 LCE393231 LMA393231 LVW393231 MFS393231 MPO393231 MZK393231 NJG393231 NTC393231 OCY393231 OMU393231 OWQ393231 PGM393231 PQI393231 QAE393231 QKA393231 QTW393231 RDS393231 RNO393231 RXK393231 SHG393231 SRC393231 TAY393231 TKU393231 TUQ393231 UEM393231 UOI393231 UYE393231 VIA393231 VRW393231 WBS393231 WLO393231 WVK393231 E458767 IY458767 SU458767 ACQ458767 AMM458767 AWI458767 BGE458767 BQA458767 BZW458767 CJS458767 CTO458767 DDK458767 DNG458767 DXC458767 EGY458767 EQU458767 FAQ458767 FKM458767 FUI458767 GEE458767 GOA458767 GXW458767 HHS458767 HRO458767 IBK458767 ILG458767 IVC458767 JEY458767 JOU458767 JYQ458767 KIM458767 KSI458767 LCE458767 LMA458767 LVW458767 MFS458767 MPO458767 MZK458767 NJG458767 NTC458767 OCY458767 OMU458767 OWQ458767 PGM458767 PQI458767 QAE458767 QKA458767 QTW458767 RDS458767 RNO458767 RXK458767 SHG458767 SRC458767 TAY458767 TKU458767 TUQ458767 UEM458767 UOI458767 UYE458767 VIA458767 VRW458767 WBS458767 WLO458767 WVK458767 E524303 IY524303 SU524303 ACQ524303 AMM524303 AWI524303 BGE524303 BQA524303 BZW524303 CJS524303 CTO524303 DDK524303 DNG524303 DXC524303 EGY524303 EQU524303 FAQ524303 FKM524303 FUI524303 GEE524303 GOA524303 GXW524303 HHS524303 HRO524303 IBK524303 ILG524303 IVC524303 JEY524303 JOU524303 JYQ524303 KIM524303 KSI524303 LCE524303 LMA524303 LVW524303 MFS524303 MPO524303 MZK524303 NJG524303 NTC524303 OCY524303 OMU524303 OWQ524303 PGM524303 PQI524303 QAE524303 QKA524303 QTW524303 RDS524303 RNO524303 RXK524303 SHG524303 SRC524303 TAY524303 TKU524303 TUQ524303 UEM524303 UOI524303 UYE524303 VIA524303 VRW524303 WBS524303 WLO524303 WVK524303 E589839 IY589839 SU589839 ACQ589839 AMM589839 AWI589839 BGE589839 BQA589839 BZW589839 CJS589839 CTO589839 DDK589839 DNG589839 DXC589839 EGY589839 EQU589839 FAQ589839 FKM589839 FUI589839 GEE589839 GOA589839 GXW589839 HHS589839 HRO589839 IBK589839 ILG589839 IVC589839 JEY589839 JOU589839 JYQ589839 KIM589839 KSI589839 LCE589839 LMA589839 LVW589839 MFS589839 MPO589839 MZK589839 NJG589839 NTC589839 OCY589839 OMU589839 OWQ589839 PGM589839 PQI589839 QAE589839 QKA589839 QTW589839 RDS589839 RNO589839 RXK589839 SHG589839 SRC589839 TAY589839 TKU589839 TUQ589839 UEM589839 UOI589839 UYE589839 VIA589839 VRW589839 WBS589839 WLO589839 WVK589839 E655375 IY655375 SU655375 ACQ655375 AMM655375 AWI655375 BGE655375 BQA655375 BZW655375 CJS655375 CTO655375 DDK655375 DNG655375 DXC655375 EGY655375 EQU655375 FAQ655375 FKM655375 FUI655375 GEE655375 GOA655375 GXW655375 HHS655375 HRO655375 IBK655375 ILG655375 IVC655375 JEY655375 JOU655375 JYQ655375 KIM655375 KSI655375 LCE655375 LMA655375 LVW655375 MFS655375 MPO655375 MZK655375 NJG655375 NTC655375 OCY655375 OMU655375 OWQ655375 PGM655375 PQI655375 QAE655375 QKA655375 QTW655375 RDS655375 RNO655375 RXK655375 SHG655375 SRC655375 TAY655375 TKU655375 TUQ655375 UEM655375 UOI655375 UYE655375 VIA655375 VRW655375 WBS655375 WLO655375 WVK655375 E720911 IY720911 SU720911 ACQ720911 AMM720911 AWI720911 BGE720911 BQA720911 BZW720911 CJS720911 CTO720911 DDK720911 DNG720911 DXC720911 EGY720911 EQU720911 FAQ720911 FKM720911 FUI720911 GEE720911 GOA720911 GXW720911 HHS720911 HRO720911 IBK720911 ILG720911 IVC720911 JEY720911 JOU720911 JYQ720911 KIM720911 KSI720911 LCE720911 LMA720911 LVW720911 MFS720911 MPO720911 MZK720911 NJG720911 NTC720911 OCY720911 OMU720911 OWQ720911 PGM720911 PQI720911 QAE720911 QKA720911 QTW720911 RDS720911 RNO720911 RXK720911 SHG720911 SRC720911 TAY720911 TKU720911 TUQ720911 UEM720911 UOI720911 UYE720911 VIA720911 VRW720911 WBS720911 WLO720911 WVK720911 E786447 IY786447 SU786447 ACQ786447 AMM786447 AWI786447 BGE786447 BQA786447 BZW786447 CJS786447 CTO786447 DDK786447 DNG786447 DXC786447 EGY786447 EQU786447 FAQ786447 FKM786447 FUI786447 GEE786447 GOA786447 GXW786447 HHS786447 HRO786447 IBK786447 ILG786447 IVC786447 JEY786447 JOU786447 JYQ786447 KIM786447 KSI786447 LCE786447 LMA786447 LVW786447 MFS786447 MPO786447 MZK786447 NJG786447 NTC786447 OCY786447 OMU786447 OWQ786447 PGM786447 PQI786447 QAE786447 QKA786447 QTW786447 RDS786447 RNO786447 RXK786447 SHG786447 SRC786447 TAY786447 TKU786447 TUQ786447 UEM786447 UOI786447 UYE786447 VIA786447 VRW786447 WBS786447 WLO786447 WVK786447 E851983 IY851983 SU851983 ACQ851983 AMM851983 AWI851983 BGE851983 BQA851983 BZW851983 CJS851983 CTO851983 DDK851983 DNG851983 DXC851983 EGY851983 EQU851983 FAQ851983 FKM851983 FUI851983 GEE851983 GOA851983 GXW851983 HHS851983 HRO851983 IBK851983 ILG851983 IVC851983 JEY851983 JOU851983 JYQ851983 KIM851983 KSI851983 LCE851983 LMA851983 LVW851983 MFS851983 MPO851983 MZK851983 NJG851983 NTC851983 OCY851983 OMU851983 OWQ851983 PGM851983 PQI851983 QAE851983 QKA851983 QTW851983 RDS851983 RNO851983 RXK851983 SHG851983 SRC851983 TAY851983 TKU851983 TUQ851983 UEM851983 UOI851983 UYE851983 VIA851983 VRW851983 WBS851983 WLO851983 WVK851983 E917519 IY917519 SU917519 ACQ917519 AMM917519 AWI917519 BGE917519 BQA917519 BZW917519 CJS917519 CTO917519 DDK917519 DNG917519 DXC917519 EGY917519 EQU917519 FAQ917519 FKM917519 FUI917519 GEE917519 GOA917519 GXW917519 HHS917519 HRO917519 IBK917519 ILG917519 IVC917519 JEY917519 JOU917519 JYQ917519 KIM917519 KSI917519 LCE917519 LMA917519 LVW917519 MFS917519 MPO917519 MZK917519 NJG917519 NTC917519 OCY917519 OMU917519 OWQ917519 PGM917519 PQI917519 QAE917519 QKA917519 QTW917519 RDS917519 RNO917519 RXK917519 SHG917519 SRC917519 TAY917519 TKU917519 TUQ917519 UEM917519 UOI917519 UYE917519 VIA917519 VRW917519 WBS917519 WLO917519 WVK917519 E983055 IY983055 SU983055 ACQ983055 AMM983055 AWI983055 BGE983055 BQA983055 BZW983055 CJS983055 CTO983055 DDK983055 DNG983055 DXC983055 EGY983055 EQU983055 FAQ983055 FKM983055 FUI983055 GEE983055 GOA983055 GXW983055 HHS983055 HRO983055 IBK983055 ILG983055 IVC983055 JEY983055 JOU983055 JYQ983055 KIM983055 KSI983055 LCE983055 LMA983055 LVW983055 MFS983055 MPO983055 MZK983055 NJG983055 NTC983055 OCY983055 OMU983055 OWQ983055 PGM983055 PQI983055 QAE983055 QKA983055 QTW983055 RDS983055 RNO983055 RXK983055 SHG983055 SRC983055 TAY983055 TKU983055 TUQ983055 UEM983055 UOI983055 UYE983055 VIA983055 VRW983055 WBS983055 WLO983055 WVK983055 RXH983055 JB16 SX16 ACT16 AMP16 AWL16 BGH16 BQD16 BZZ16 CJV16 CTR16 DDN16 DNJ16 DXF16 EHB16 EQX16 FAT16 FKP16 FUL16 GEH16 GOD16 GXZ16 HHV16 HRR16 IBN16 ILJ16 IVF16 JFB16 JOX16 JYT16 KIP16 KSL16 LCH16 LMD16 LVZ16 MFV16 MPR16 MZN16 NJJ16 NTF16 ODB16 OMX16 OWT16 PGP16 PQL16 QAH16 QKD16 QTZ16 RDV16 RNR16 RXN16 SHJ16 SRF16 TBB16 TKX16 TUT16 UEP16 UOL16 UYH16 VID16 VRZ16 WBV16 WLR16 WVN16 H65551 JB65551 SX65551 ACT65551 AMP65551 AWL65551 BGH65551 BQD65551 BZZ65551 CJV65551 CTR65551 DDN65551 DNJ65551 DXF65551 EHB65551 EQX65551 FAT65551 FKP65551 FUL65551 GEH65551 GOD65551 GXZ65551 HHV65551 HRR65551 IBN65551 ILJ65551 IVF65551 JFB65551 JOX65551 JYT65551 KIP65551 KSL65551 LCH65551 LMD65551 LVZ65551 MFV65551 MPR65551 MZN65551 NJJ65551 NTF65551 ODB65551 OMX65551 OWT65551 PGP65551 PQL65551 QAH65551 QKD65551 QTZ65551 RDV65551 RNR65551 RXN65551 SHJ65551 SRF65551 TBB65551 TKX65551 TUT65551 UEP65551 UOL65551 UYH65551 VID65551 VRZ65551 WBV65551 WLR65551 WVN65551 H131087 JB131087 SX131087 ACT131087 AMP131087 AWL131087 BGH131087 BQD131087 BZZ131087 CJV131087 CTR131087 DDN131087 DNJ131087 DXF131087 EHB131087 EQX131087 FAT131087 FKP131087 FUL131087 GEH131087 GOD131087 GXZ131087 HHV131087 HRR131087 IBN131087 ILJ131087 IVF131087 JFB131087 JOX131087 JYT131087 KIP131087 KSL131087 LCH131087 LMD131087 LVZ131087 MFV131087 MPR131087 MZN131087 NJJ131087 NTF131087 ODB131087 OMX131087 OWT131087 PGP131087 PQL131087 QAH131087 QKD131087 QTZ131087 RDV131087 RNR131087 RXN131087 SHJ131087 SRF131087 TBB131087 TKX131087 TUT131087 UEP131087 UOL131087 UYH131087 VID131087 VRZ131087 WBV131087 WLR131087 WVN131087 H196623 JB196623 SX196623 ACT196623 AMP196623 AWL196623 BGH196623 BQD196623 BZZ196623 CJV196623 CTR196623 DDN196623 DNJ196623 DXF196623 EHB196623 EQX196623 FAT196623 FKP196623 FUL196623 GEH196623 GOD196623 GXZ196623 HHV196623 HRR196623 IBN196623 ILJ196623 IVF196623 JFB196623 JOX196623 JYT196623 KIP196623 KSL196623 LCH196623 LMD196623 LVZ196623 MFV196623 MPR196623 MZN196623 NJJ196623 NTF196623 ODB196623 OMX196623 OWT196623 PGP196623 PQL196623 QAH196623 QKD196623 QTZ196623 RDV196623 RNR196623 RXN196623 SHJ196623 SRF196623 TBB196623 TKX196623 TUT196623 UEP196623 UOL196623 UYH196623 VID196623 VRZ196623 WBV196623 WLR196623 WVN196623 H262159 JB262159 SX262159 ACT262159 AMP262159 AWL262159 BGH262159 BQD262159 BZZ262159 CJV262159 CTR262159 DDN262159 DNJ262159 DXF262159 EHB262159 EQX262159 FAT262159 FKP262159 FUL262159 GEH262159 GOD262159 GXZ262159 HHV262159 HRR262159 IBN262159 ILJ262159 IVF262159 JFB262159 JOX262159 JYT262159 KIP262159 KSL262159 LCH262159 LMD262159 LVZ262159 MFV262159 MPR262159 MZN262159 NJJ262159 NTF262159 ODB262159 OMX262159 OWT262159 PGP262159 PQL262159 QAH262159 QKD262159 QTZ262159 RDV262159 RNR262159 RXN262159 SHJ262159 SRF262159 TBB262159 TKX262159 TUT262159 UEP262159 UOL262159 UYH262159 VID262159 VRZ262159 WBV262159 WLR262159 WVN262159 H327695 JB327695 SX327695 ACT327695 AMP327695 AWL327695 BGH327695 BQD327695 BZZ327695 CJV327695 CTR327695 DDN327695 DNJ327695 DXF327695 EHB327695 EQX327695 FAT327695 FKP327695 FUL327695 GEH327695 GOD327695 GXZ327695 HHV327695 HRR327695 IBN327695 ILJ327695 IVF327695 JFB327695 JOX327695 JYT327695 KIP327695 KSL327695 LCH327695 LMD327695 LVZ327695 MFV327695 MPR327695 MZN327695 NJJ327695 NTF327695 ODB327695 OMX327695 OWT327695 PGP327695 PQL327695 QAH327695 QKD327695 QTZ327695 RDV327695 RNR327695 RXN327695 SHJ327695 SRF327695 TBB327695 TKX327695 TUT327695 UEP327695 UOL327695 UYH327695 VID327695 VRZ327695 WBV327695 WLR327695 WVN327695 H393231 JB393231 SX393231 ACT393231 AMP393231 AWL393231 BGH393231 BQD393231 BZZ393231 CJV393231 CTR393231 DDN393231 DNJ393231 DXF393231 EHB393231 EQX393231 FAT393231 FKP393231 FUL393231 GEH393231 GOD393231 GXZ393231 HHV393231 HRR393231 IBN393231 ILJ393231 IVF393231 JFB393231 JOX393231 JYT393231 KIP393231 KSL393231 LCH393231 LMD393231 LVZ393231 MFV393231 MPR393231 MZN393231 NJJ393231 NTF393231 ODB393231 OMX393231 OWT393231 PGP393231 PQL393231 QAH393231 QKD393231 QTZ393231 RDV393231 RNR393231 RXN393231 SHJ393231 SRF393231 TBB393231 TKX393231 TUT393231 UEP393231 UOL393231 UYH393231 VID393231 VRZ393231 WBV393231 WLR393231 WVN393231 H458767 JB458767 SX458767 ACT458767 AMP458767 AWL458767 BGH458767 BQD458767 BZZ458767 CJV458767 CTR458767 DDN458767 DNJ458767 DXF458767 EHB458767 EQX458767 FAT458767 FKP458767 FUL458767 GEH458767 GOD458767 GXZ458767 HHV458767 HRR458767 IBN458767 ILJ458767 IVF458767 JFB458767 JOX458767 JYT458767 KIP458767 KSL458767 LCH458767 LMD458767 LVZ458767 MFV458767 MPR458767 MZN458767 NJJ458767 NTF458767 ODB458767 OMX458767 OWT458767 PGP458767 PQL458767 QAH458767 QKD458767 QTZ458767 RDV458767 RNR458767 RXN458767 SHJ458767 SRF458767 TBB458767 TKX458767 TUT458767 UEP458767 UOL458767 UYH458767 VID458767 VRZ458767 WBV458767 WLR458767 WVN458767 H524303 JB524303 SX524303 ACT524303 AMP524303 AWL524303 BGH524303 BQD524303 BZZ524303 CJV524303 CTR524303 DDN524303 DNJ524303 DXF524303 EHB524303 EQX524303 FAT524303 FKP524303 FUL524303 GEH524303 GOD524303 GXZ524303 HHV524303 HRR524303 IBN524303 ILJ524303 IVF524303 JFB524303 JOX524303 JYT524303 KIP524303 KSL524303 LCH524303 LMD524303 LVZ524303 MFV524303 MPR524303 MZN524303 NJJ524303 NTF524303 ODB524303 OMX524303 OWT524303 PGP524303 PQL524303 QAH524303 QKD524303 QTZ524303 RDV524303 RNR524303 RXN524303 SHJ524303 SRF524303 TBB524303 TKX524303 TUT524303 UEP524303 UOL524303 UYH524303 VID524303 VRZ524303 WBV524303 WLR524303 WVN524303 H589839 JB589839 SX589839 ACT589839 AMP589839 AWL589839 BGH589839 BQD589839 BZZ589839 CJV589839 CTR589839 DDN589839 DNJ589839 DXF589839 EHB589839 EQX589839 FAT589839 FKP589839 FUL589839 GEH589839 GOD589839 GXZ589839 HHV589839 HRR589839 IBN589839 ILJ589839 IVF589839 JFB589839 JOX589839 JYT589839 KIP589839 KSL589839 LCH589839 LMD589839 LVZ589839 MFV589839 MPR589839 MZN589839 NJJ589839 NTF589839 ODB589839 OMX589839 OWT589839 PGP589839 PQL589839 QAH589839 QKD589839 QTZ589839 RDV589839 RNR589839 RXN589839 SHJ589839 SRF589839 TBB589839 TKX589839 TUT589839 UEP589839 UOL589839 UYH589839 VID589839 VRZ589839 WBV589839 WLR589839 WVN589839 H655375 JB655375 SX655375 ACT655375 AMP655375 AWL655375 BGH655375 BQD655375 BZZ655375 CJV655375 CTR655375 DDN655375 DNJ655375 DXF655375 EHB655375 EQX655375 FAT655375 FKP655375 FUL655375 GEH655375 GOD655375 GXZ655375 HHV655375 HRR655375 IBN655375 ILJ655375 IVF655375 JFB655375 JOX655375 JYT655375 KIP655375 KSL655375 LCH655375 LMD655375 LVZ655375 MFV655375 MPR655375 MZN655375 NJJ655375 NTF655375 ODB655375 OMX655375 OWT655375 PGP655375 PQL655375 QAH655375 QKD655375 QTZ655375 RDV655375 RNR655375 RXN655375 SHJ655375 SRF655375 TBB655375 TKX655375 TUT655375 UEP655375 UOL655375 UYH655375 VID655375 VRZ655375 WBV655375 WLR655375 WVN655375 H720911 JB720911 SX720911 ACT720911 AMP720911 AWL720911 BGH720911 BQD720911 BZZ720911 CJV720911 CTR720911 DDN720911 DNJ720911 DXF720911 EHB720911 EQX720911 FAT720911 FKP720911 FUL720911 GEH720911 GOD720911 GXZ720911 HHV720911 HRR720911 IBN720911 ILJ720911 IVF720911 JFB720911 JOX720911 JYT720911 KIP720911 KSL720911 LCH720911 LMD720911 LVZ720911 MFV720911 MPR720911 MZN720911 NJJ720911 NTF720911 ODB720911 OMX720911 OWT720911 PGP720911 PQL720911 QAH720911 QKD720911 QTZ720911 RDV720911 RNR720911 RXN720911 SHJ720911 SRF720911 TBB720911 TKX720911 TUT720911 UEP720911 UOL720911 UYH720911 VID720911 VRZ720911 WBV720911 WLR720911 WVN720911 H786447 JB786447 SX786447 ACT786447 AMP786447 AWL786447 BGH786447 BQD786447 BZZ786447 CJV786447 CTR786447 DDN786447 DNJ786447 DXF786447 EHB786447 EQX786447 FAT786447 FKP786447 FUL786447 GEH786447 GOD786447 GXZ786447 HHV786447 HRR786447 IBN786447 ILJ786447 IVF786447 JFB786447 JOX786447 JYT786447 KIP786447 KSL786447 LCH786447 LMD786447 LVZ786447 MFV786447 MPR786447 MZN786447 NJJ786447 NTF786447 ODB786447 OMX786447 OWT786447 PGP786447 PQL786447 QAH786447 QKD786447 QTZ786447 RDV786447 RNR786447 RXN786447 SHJ786447 SRF786447 TBB786447 TKX786447 TUT786447 UEP786447 UOL786447 UYH786447 VID786447 VRZ786447 WBV786447 WLR786447 WVN786447 H851983 JB851983 SX851983 ACT851983 AMP851983 AWL851983 BGH851983 BQD851983 BZZ851983 CJV851983 CTR851983 DDN851983 DNJ851983 DXF851983 EHB851983 EQX851983 FAT851983 FKP851983 FUL851983 GEH851983 GOD851983 GXZ851983 HHV851983 HRR851983 IBN851983 ILJ851983 IVF851983 JFB851983 JOX851983 JYT851983 KIP851983 KSL851983 LCH851983 LMD851983 LVZ851983 MFV851983 MPR851983 MZN851983 NJJ851983 NTF851983 ODB851983 OMX851983 OWT851983 PGP851983 PQL851983 QAH851983 QKD851983 QTZ851983 RDV851983 RNR851983 RXN851983 SHJ851983 SRF851983 TBB851983 TKX851983 TUT851983 UEP851983 UOL851983 UYH851983 VID851983 VRZ851983 WBV851983 WLR851983 WVN851983 H917519 JB917519 SX917519 ACT917519 AMP917519 AWL917519 BGH917519 BQD917519 BZZ917519 CJV917519 CTR917519 DDN917519 DNJ917519 DXF917519 EHB917519 EQX917519 FAT917519 FKP917519 FUL917519 GEH917519 GOD917519 GXZ917519 HHV917519 HRR917519 IBN917519 ILJ917519 IVF917519 JFB917519 JOX917519 JYT917519 KIP917519 KSL917519 LCH917519 LMD917519 LVZ917519 MFV917519 MPR917519 MZN917519 NJJ917519 NTF917519 ODB917519 OMX917519 OWT917519 PGP917519 PQL917519 QAH917519 QKD917519 QTZ917519 RDV917519 RNR917519 RXN917519 SHJ917519 SRF917519 TBB917519 TKX917519 TUT917519 UEP917519 UOL917519 UYH917519 VID917519 VRZ917519 WBV917519 WLR917519 WVN917519 H983055 JB983055 SX983055 ACT983055 AMP983055 AWL983055 BGH983055 BQD983055 BZZ983055 CJV983055 CTR983055 DDN983055 DNJ983055 DXF983055 EHB983055 EQX983055 FAT983055 FKP983055 FUL983055 GEH983055 GOD983055 GXZ983055 HHV983055 HRR983055 IBN983055 ILJ983055 IVF983055 JFB983055 JOX983055 JYT983055 KIP983055 KSL983055 LCH983055 LMD983055 LVZ983055 MFV983055 MPR983055 MZN983055 NJJ983055 NTF983055 ODB983055 OMX983055 OWT983055 PGP983055 PQL983055 QAH983055 QKD983055 QTZ983055 RDV983055 RNR983055 RXN983055 SHJ983055 SRF983055 TBB983055 TKX983055 TUT983055 UEP983055 UOL983055 UYH983055 VID983055 VRZ983055 WBV983055 WLR983055 WVN983055 SHD983055 JE16 TA16 ACW16 AMS16 AWO16 BGK16 BQG16 CAC16 CJY16 CTU16 DDQ16 DNM16 DXI16 EHE16 ERA16 FAW16 FKS16 FUO16 GEK16 GOG16 GYC16 HHY16 HRU16 IBQ16 ILM16 IVI16 JFE16 JPA16 JYW16 KIS16 KSO16 LCK16 LMG16 LWC16 MFY16 MPU16 MZQ16 NJM16 NTI16 ODE16 ONA16 OWW16 PGS16 PQO16 QAK16 QKG16 QUC16 RDY16 RNU16 RXQ16 SHM16 SRI16 TBE16 TLA16 TUW16 UES16 UOO16 UYK16 VIG16 VSC16 WBY16 WLU16 WVQ16 K65551 JE65551 TA65551 ACW65551 AMS65551 AWO65551 BGK65551 BQG65551 CAC65551 CJY65551 CTU65551 DDQ65551 DNM65551 DXI65551 EHE65551 ERA65551 FAW65551 FKS65551 FUO65551 GEK65551 GOG65551 GYC65551 HHY65551 HRU65551 IBQ65551 ILM65551 IVI65551 JFE65551 JPA65551 JYW65551 KIS65551 KSO65551 LCK65551 LMG65551 LWC65551 MFY65551 MPU65551 MZQ65551 NJM65551 NTI65551 ODE65551 ONA65551 OWW65551 PGS65551 PQO65551 QAK65551 QKG65551 QUC65551 RDY65551 RNU65551 RXQ65551 SHM65551 SRI65551 TBE65551 TLA65551 TUW65551 UES65551 UOO65551 UYK65551 VIG65551 VSC65551 WBY65551 WLU65551 WVQ65551 K131087 JE131087 TA131087 ACW131087 AMS131087 AWO131087 BGK131087 BQG131087 CAC131087 CJY131087 CTU131087 DDQ131087 DNM131087 DXI131087 EHE131087 ERA131087 FAW131087 FKS131087 FUO131087 GEK131087 GOG131087 GYC131087 HHY131087 HRU131087 IBQ131087 ILM131087 IVI131087 JFE131087 JPA131087 JYW131087 KIS131087 KSO131087 LCK131087 LMG131087 LWC131087 MFY131087 MPU131087 MZQ131087 NJM131087 NTI131087 ODE131087 ONA131087 OWW131087 PGS131087 PQO131087 QAK131087 QKG131087 QUC131087 RDY131087 RNU131087 RXQ131087 SHM131087 SRI131087 TBE131087 TLA131087 TUW131087 UES131087 UOO131087 UYK131087 VIG131087 VSC131087 WBY131087 WLU131087 WVQ131087 K196623 JE196623 TA196623 ACW196623 AMS196623 AWO196623 BGK196623 BQG196623 CAC196623 CJY196623 CTU196623 DDQ196623 DNM196623 DXI196623 EHE196623 ERA196623 FAW196623 FKS196623 FUO196623 GEK196623 GOG196623 GYC196623 HHY196623 HRU196623 IBQ196623 ILM196623 IVI196623 JFE196623 JPA196623 JYW196623 KIS196623 KSO196623 LCK196623 LMG196623 LWC196623 MFY196623 MPU196623 MZQ196623 NJM196623 NTI196623 ODE196623 ONA196623 OWW196623 PGS196623 PQO196623 QAK196623 QKG196623 QUC196623 RDY196623 RNU196623 RXQ196623 SHM196623 SRI196623 TBE196623 TLA196623 TUW196623 UES196623 UOO196623 UYK196623 VIG196623 VSC196623 WBY196623 WLU196623 WVQ196623 K262159 JE262159 TA262159 ACW262159 AMS262159 AWO262159 BGK262159 BQG262159 CAC262159 CJY262159 CTU262159 DDQ262159 DNM262159 DXI262159 EHE262159 ERA262159 FAW262159 FKS262159 FUO262159 GEK262159 GOG262159 GYC262159 HHY262159 HRU262159 IBQ262159 ILM262159 IVI262159 JFE262159 JPA262159 JYW262159 KIS262159 KSO262159 LCK262159 LMG262159 LWC262159 MFY262159 MPU262159 MZQ262159 NJM262159 NTI262159 ODE262159 ONA262159 OWW262159 PGS262159 PQO262159 QAK262159 QKG262159 QUC262159 RDY262159 RNU262159 RXQ262159 SHM262159 SRI262159 TBE262159 TLA262159 TUW262159 UES262159 UOO262159 UYK262159 VIG262159 VSC262159 WBY262159 WLU262159 WVQ262159 K327695 JE327695 TA327695 ACW327695 AMS327695 AWO327695 BGK327695 BQG327695 CAC327695 CJY327695 CTU327695 DDQ327695 DNM327695 DXI327695 EHE327695 ERA327695 FAW327695 FKS327695 FUO327695 GEK327695 GOG327695 GYC327695 HHY327695 HRU327695 IBQ327695 ILM327695 IVI327695 JFE327695 JPA327695 JYW327695 KIS327695 KSO327695 LCK327695 LMG327695 LWC327695 MFY327695 MPU327695 MZQ327695 NJM327695 NTI327695 ODE327695 ONA327695 OWW327695 PGS327695 PQO327695 QAK327695 QKG327695 QUC327695 RDY327695 RNU327695 RXQ327695 SHM327695 SRI327695 TBE327695 TLA327695 TUW327695 UES327695 UOO327695 UYK327695 VIG327695 VSC327695 WBY327695 WLU327695 WVQ327695 K393231 JE393231 TA393231 ACW393231 AMS393231 AWO393231 BGK393231 BQG393231 CAC393231 CJY393231 CTU393231 DDQ393231 DNM393231 DXI393231 EHE393231 ERA393231 FAW393231 FKS393231 FUO393231 GEK393231 GOG393231 GYC393231 HHY393231 HRU393231 IBQ393231 ILM393231 IVI393231 JFE393231 JPA393231 JYW393231 KIS393231 KSO393231 LCK393231 LMG393231 LWC393231 MFY393231 MPU393231 MZQ393231 NJM393231 NTI393231 ODE393231 ONA393231 OWW393231 PGS393231 PQO393231 QAK393231 QKG393231 QUC393231 RDY393231 RNU393231 RXQ393231 SHM393231 SRI393231 TBE393231 TLA393231 TUW393231 UES393231 UOO393231 UYK393231 VIG393231 VSC393231 WBY393231 WLU393231 WVQ393231 K458767 JE458767 TA458767 ACW458767 AMS458767 AWO458767 BGK458767 BQG458767 CAC458767 CJY458767 CTU458767 DDQ458767 DNM458767 DXI458767 EHE458767 ERA458767 FAW458767 FKS458767 FUO458767 GEK458767 GOG458767 GYC458767 HHY458767 HRU458767 IBQ458767 ILM458767 IVI458767 JFE458767 JPA458767 JYW458767 KIS458767 KSO458767 LCK458767 LMG458767 LWC458767 MFY458767 MPU458767 MZQ458767 NJM458767 NTI458767 ODE458767 ONA458767 OWW458767 PGS458767 PQO458767 QAK458767 QKG458767 QUC458767 RDY458767 RNU458767 RXQ458767 SHM458767 SRI458767 TBE458767 TLA458767 TUW458767 UES458767 UOO458767 UYK458767 VIG458767 VSC458767 WBY458767 WLU458767 WVQ458767 K524303 JE524303 TA524303 ACW524303 AMS524303 AWO524303 BGK524303 BQG524303 CAC524303 CJY524303 CTU524303 DDQ524303 DNM524303 DXI524303 EHE524303 ERA524303 FAW524303 FKS524303 FUO524303 GEK524303 GOG524303 GYC524303 HHY524303 HRU524303 IBQ524303 ILM524303 IVI524303 JFE524303 JPA524303 JYW524303 KIS524303 KSO524303 LCK524303 LMG524303 LWC524303 MFY524303 MPU524303 MZQ524303 NJM524303 NTI524303 ODE524303 ONA524303 OWW524303 PGS524303 PQO524303 QAK524303 QKG524303 QUC524303 RDY524303 RNU524303 RXQ524303 SHM524303 SRI524303 TBE524303 TLA524303 TUW524303 UES524303 UOO524303 UYK524303 VIG524303 VSC524303 WBY524303 WLU524303 WVQ524303 K589839 JE589839 TA589839 ACW589839 AMS589839 AWO589839 BGK589839 BQG589839 CAC589839 CJY589839 CTU589839 DDQ589839 DNM589839 DXI589839 EHE589839 ERA589839 FAW589839 FKS589839 FUO589839 GEK589839 GOG589839 GYC589839 HHY589839 HRU589839 IBQ589839 ILM589839 IVI589839 JFE589839 JPA589839 JYW589839 KIS589839 KSO589839 LCK589839 LMG589839 LWC589839 MFY589839 MPU589839 MZQ589839 NJM589839 NTI589839 ODE589839 ONA589839 OWW589839 PGS589839 PQO589839 QAK589839 QKG589839 QUC589839 RDY589839 RNU589839 RXQ589839 SHM589839 SRI589839 TBE589839 TLA589839 TUW589839 UES589839 UOO589839 UYK589839 VIG589839 VSC589839 WBY589839 WLU589839 WVQ589839 K655375 JE655375 TA655375 ACW655375 AMS655375 AWO655375 BGK655375 BQG655375 CAC655375 CJY655375 CTU655375 DDQ655375 DNM655375 DXI655375 EHE655375 ERA655375 FAW655375 FKS655375 FUO655375 GEK655375 GOG655375 GYC655375 HHY655375 HRU655375 IBQ655375 ILM655375 IVI655375 JFE655375 JPA655375 JYW655375 KIS655375 KSO655375 LCK655375 LMG655375 LWC655375 MFY655375 MPU655375 MZQ655375 NJM655375 NTI655375 ODE655375 ONA655375 OWW655375 PGS655375 PQO655375 QAK655375 QKG655375 QUC655375 RDY655375 RNU655375 RXQ655375 SHM655375 SRI655375 TBE655375 TLA655375 TUW655375 UES655375 UOO655375 UYK655375 VIG655375 VSC655375 WBY655375 WLU655375 WVQ655375 K720911 JE720911 TA720911 ACW720911 AMS720911 AWO720911 BGK720911 BQG720911 CAC720911 CJY720911 CTU720911 DDQ720911 DNM720911 DXI720911 EHE720911 ERA720911 FAW720911 FKS720911 FUO720911 GEK720911 GOG720911 GYC720911 HHY720911 HRU720911 IBQ720911 ILM720911 IVI720911 JFE720911 JPA720911 JYW720911 KIS720911 KSO720911 LCK720911 LMG720911 LWC720911 MFY720911 MPU720911 MZQ720911 NJM720911 NTI720911 ODE720911 ONA720911 OWW720911 PGS720911 PQO720911 QAK720911 QKG720911 QUC720911 RDY720911 RNU720911 RXQ720911 SHM720911 SRI720911 TBE720911 TLA720911 TUW720911 UES720911 UOO720911 UYK720911 VIG720911 VSC720911 WBY720911 WLU720911 WVQ720911 K786447 JE786447 TA786447 ACW786447 AMS786447 AWO786447 BGK786447 BQG786447 CAC786447 CJY786447 CTU786447 DDQ786447 DNM786447 DXI786447 EHE786447 ERA786447 FAW786447 FKS786447 FUO786447 GEK786447 GOG786447 GYC786447 HHY786447 HRU786447 IBQ786447 ILM786447 IVI786447 JFE786447 JPA786447 JYW786447 KIS786447 KSO786447 LCK786447 LMG786447 LWC786447 MFY786447 MPU786447 MZQ786447 NJM786447 NTI786447 ODE786447 ONA786447 OWW786447 PGS786447 PQO786447 QAK786447 QKG786447 QUC786447 RDY786447 RNU786447 RXQ786447 SHM786447 SRI786447 TBE786447 TLA786447 TUW786447 UES786447 UOO786447 UYK786447 VIG786447 VSC786447 WBY786447 WLU786447 WVQ786447 K851983 JE851983 TA851983 ACW851983 AMS851983 AWO851983 BGK851983 BQG851983 CAC851983 CJY851983 CTU851983 DDQ851983 DNM851983 DXI851983 EHE851983 ERA851983 FAW851983 FKS851983 FUO851983 GEK851983 GOG851983 GYC851983 HHY851983 HRU851983 IBQ851983 ILM851983 IVI851983 JFE851983 JPA851983 JYW851983 KIS851983 KSO851983 LCK851983 LMG851983 LWC851983 MFY851983 MPU851983 MZQ851983 NJM851983 NTI851983 ODE851983 ONA851983 OWW851983 PGS851983 PQO851983 QAK851983 QKG851983 QUC851983 RDY851983 RNU851983 RXQ851983 SHM851983 SRI851983 TBE851983 TLA851983 TUW851983 UES851983 UOO851983 UYK851983 VIG851983 VSC851983 WBY851983 WLU851983 WVQ851983 K917519 JE917519 TA917519 ACW917519 AMS917519 AWO917519 BGK917519 BQG917519 CAC917519 CJY917519 CTU917519 DDQ917519 DNM917519 DXI917519 EHE917519 ERA917519 FAW917519 FKS917519 FUO917519 GEK917519 GOG917519 GYC917519 HHY917519 HRU917519 IBQ917519 ILM917519 IVI917519 JFE917519 JPA917519 JYW917519 KIS917519 KSO917519 LCK917519 LMG917519 LWC917519 MFY917519 MPU917519 MZQ917519 NJM917519 NTI917519 ODE917519 ONA917519 OWW917519 PGS917519 PQO917519 QAK917519 QKG917519 QUC917519 RDY917519 RNU917519 RXQ917519 SHM917519 SRI917519 TBE917519 TLA917519 TUW917519 UES917519 UOO917519 UYK917519 VIG917519 VSC917519 WBY917519 WLU917519 WVQ917519 K983055 JE983055 TA983055 ACW983055 AMS983055 AWO983055 BGK983055 BQG983055 CAC983055 CJY983055 CTU983055 DDQ983055 DNM983055 DXI983055 EHE983055 ERA983055 FAW983055 FKS983055 FUO983055 GEK983055 GOG983055 GYC983055 HHY983055 HRU983055 IBQ983055 ILM983055 IVI983055 JFE983055 JPA983055 JYW983055 KIS983055 KSO983055 LCK983055 LMG983055 LWC983055 MFY983055 MPU983055 MZQ983055 NJM983055 NTI983055 ODE983055 ONA983055 OWW983055 PGS983055 PQO983055 QAK983055 QKG983055 QUC983055 RDY983055 RNU983055 RXQ983055 SHM983055 SRI983055 TBE983055 TLA983055 TUW983055 UES983055 UOO983055 UYK983055 VIG983055 VSC983055 WBY983055 WLU983055 WVQ983055 SQZ983055 JH16 TD16 ACZ16 AMV16 AWR16 BGN16 BQJ16 CAF16 CKB16 CTX16 DDT16 DNP16 DXL16 EHH16 ERD16 FAZ16 FKV16 FUR16 GEN16 GOJ16 GYF16 HIB16 HRX16 IBT16 ILP16 IVL16 JFH16 JPD16 JYZ16 KIV16 KSR16 LCN16 LMJ16 LWF16 MGB16 MPX16 MZT16 NJP16 NTL16 ODH16 OND16 OWZ16 PGV16 PQR16 QAN16 QKJ16 QUF16 REB16 RNX16 RXT16 SHP16 SRL16 TBH16 TLD16 TUZ16 UEV16 UOR16 UYN16 VIJ16 VSF16 WCB16 WLX16 WVT16 N65551 JH65551 TD65551 ACZ65551 AMV65551 AWR65551 BGN65551 BQJ65551 CAF65551 CKB65551 CTX65551 DDT65551 DNP65551 DXL65551 EHH65551 ERD65551 FAZ65551 FKV65551 FUR65551 GEN65551 GOJ65551 GYF65551 HIB65551 HRX65551 IBT65551 ILP65551 IVL65551 JFH65551 JPD65551 JYZ65551 KIV65551 KSR65551 LCN65551 LMJ65551 LWF65551 MGB65551 MPX65551 MZT65551 NJP65551 NTL65551 ODH65551 OND65551 OWZ65551 PGV65551 PQR65551 QAN65551 QKJ65551 QUF65551 REB65551 RNX65551 RXT65551 SHP65551 SRL65551 TBH65551 TLD65551 TUZ65551 UEV65551 UOR65551 UYN65551 VIJ65551 VSF65551 WCB65551 WLX65551 WVT65551 N131087 JH131087 TD131087 ACZ131087 AMV131087 AWR131087 BGN131087 BQJ131087 CAF131087 CKB131087 CTX131087 DDT131087 DNP131087 DXL131087 EHH131087 ERD131087 FAZ131087 FKV131087 FUR131087 GEN131087 GOJ131087 GYF131087 HIB131087 HRX131087 IBT131087 ILP131087 IVL131087 JFH131087 JPD131087 JYZ131087 KIV131087 KSR131087 LCN131087 LMJ131087 LWF131087 MGB131087 MPX131087 MZT131087 NJP131087 NTL131087 ODH131087 OND131087 OWZ131087 PGV131087 PQR131087 QAN131087 QKJ131087 QUF131087 REB131087 RNX131087 RXT131087 SHP131087 SRL131087 TBH131087 TLD131087 TUZ131087 UEV131087 UOR131087 UYN131087 VIJ131087 VSF131087 WCB131087 WLX131087 WVT131087 N196623 JH196623 TD196623 ACZ196623 AMV196623 AWR196623 BGN196623 BQJ196623 CAF196623 CKB196623 CTX196623 DDT196623 DNP196623 DXL196623 EHH196623 ERD196623 FAZ196623 FKV196623 FUR196623 GEN196623 GOJ196623 GYF196623 HIB196623 HRX196623 IBT196623 ILP196623 IVL196623 JFH196623 JPD196623 JYZ196623 KIV196623 KSR196623 LCN196623 LMJ196623 LWF196623 MGB196623 MPX196623 MZT196623 NJP196623 NTL196623 ODH196623 OND196623 OWZ196623 PGV196623 PQR196623 QAN196623 QKJ196623 QUF196623 REB196623 RNX196623 RXT196623 SHP196623 SRL196623 TBH196623 TLD196623 TUZ196623 UEV196623 UOR196623 UYN196623 VIJ196623 VSF196623 WCB196623 WLX196623 WVT196623 N262159 JH262159 TD262159 ACZ262159 AMV262159 AWR262159 BGN262159 BQJ262159 CAF262159 CKB262159 CTX262159 DDT262159 DNP262159 DXL262159 EHH262159 ERD262159 FAZ262159 FKV262159 FUR262159 GEN262159 GOJ262159 GYF262159 HIB262159 HRX262159 IBT262159 ILP262159 IVL262159 JFH262159 JPD262159 JYZ262159 KIV262159 KSR262159 LCN262159 LMJ262159 LWF262159 MGB262159 MPX262159 MZT262159 NJP262159 NTL262159 ODH262159 OND262159 OWZ262159 PGV262159 PQR262159 QAN262159 QKJ262159 QUF262159 REB262159 RNX262159 RXT262159 SHP262159 SRL262159 TBH262159 TLD262159 TUZ262159 UEV262159 UOR262159 UYN262159 VIJ262159 VSF262159 WCB262159 WLX262159 WVT262159 N327695 JH327695 TD327695 ACZ327695 AMV327695 AWR327695 BGN327695 BQJ327695 CAF327695 CKB327695 CTX327695 DDT327695 DNP327695 DXL327695 EHH327695 ERD327695 FAZ327695 FKV327695 FUR327695 GEN327695 GOJ327695 GYF327695 HIB327695 HRX327695 IBT327695 ILP327695 IVL327695 JFH327695 JPD327695 JYZ327695 KIV327695 KSR327695 LCN327695 LMJ327695 LWF327695 MGB327695 MPX327695 MZT327695 NJP327695 NTL327695 ODH327695 OND327695 OWZ327695 PGV327695 PQR327695 QAN327695 QKJ327695 QUF327695 REB327695 RNX327695 RXT327695 SHP327695 SRL327695 TBH327695 TLD327695 TUZ327695 UEV327695 UOR327695 UYN327695 VIJ327695 VSF327695 WCB327695 WLX327695 WVT327695 N393231 JH393231 TD393231 ACZ393231 AMV393231 AWR393231 BGN393231 BQJ393231 CAF393231 CKB393231 CTX393231 DDT393231 DNP393231 DXL393231 EHH393231 ERD393231 FAZ393231 FKV393231 FUR393231 GEN393231 GOJ393231 GYF393231 HIB393231 HRX393231 IBT393231 ILP393231 IVL393231 JFH393231 JPD393231 JYZ393231 KIV393231 KSR393231 LCN393231 LMJ393231 LWF393231 MGB393231 MPX393231 MZT393231 NJP393231 NTL393231 ODH393231 OND393231 OWZ393231 PGV393231 PQR393231 QAN393231 QKJ393231 QUF393231 REB393231 RNX393231 RXT393231 SHP393231 SRL393231 TBH393231 TLD393231 TUZ393231 UEV393231 UOR393231 UYN393231 VIJ393231 VSF393231 WCB393231 WLX393231 WVT393231 N458767 JH458767 TD458767 ACZ458767 AMV458767 AWR458767 BGN458767 BQJ458767 CAF458767 CKB458767 CTX458767 DDT458767 DNP458767 DXL458767 EHH458767 ERD458767 FAZ458767 FKV458767 FUR458767 GEN458767 GOJ458767 GYF458767 HIB458767 HRX458767 IBT458767 ILP458767 IVL458767 JFH458767 JPD458767 JYZ458767 KIV458767 KSR458767 LCN458767 LMJ458767 LWF458767 MGB458767 MPX458767 MZT458767 NJP458767 NTL458767 ODH458767 OND458767 OWZ458767 PGV458767 PQR458767 QAN458767 QKJ458767 QUF458767 REB458767 RNX458767 RXT458767 SHP458767 SRL458767 TBH458767 TLD458767 TUZ458767 UEV458767 UOR458767 UYN458767 VIJ458767 VSF458767 WCB458767 WLX458767 WVT458767 N524303 JH524303 TD524303 ACZ524303 AMV524303 AWR524303 BGN524303 BQJ524303 CAF524303 CKB524303 CTX524303 DDT524303 DNP524303 DXL524303 EHH524303 ERD524303 FAZ524303 FKV524303 FUR524303 GEN524303 GOJ524303 GYF524303 HIB524303 HRX524303 IBT524303 ILP524303 IVL524303 JFH524303 JPD524303 JYZ524303 KIV524303 KSR524303 LCN524303 LMJ524303 LWF524303 MGB524303 MPX524303 MZT524303 NJP524303 NTL524303 ODH524303 OND524303 OWZ524303 PGV524303 PQR524303 QAN524303 QKJ524303 QUF524303 REB524303 RNX524303 RXT524303 SHP524303 SRL524303 TBH524303 TLD524303 TUZ524303 UEV524303 UOR524303 UYN524303 VIJ524303 VSF524303 WCB524303 WLX524303 WVT524303 N589839 JH589839 TD589839 ACZ589839 AMV589839 AWR589839 BGN589839 BQJ589839 CAF589839 CKB589839 CTX589839 DDT589839 DNP589839 DXL589839 EHH589839 ERD589839 FAZ589839 FKV589839 FUR589839 GEN589839 GOJ589839 GYF589839 HIB589839 HRX589839 IBT589839 ILP589839 IVL589839 JFH589839 JPD589839 JYZ589839 KIV589839 KSR589839 LCN589839 LMJ589839 LWF589839 MGB589839 MPX589839 MZT589839 NJP589839 NTL589839 ODH589839 OND589839 OWZ589839 PGV589839 PQR589839 QAN589839 QKJ589839 QUF589839 REB589839 RNX589839 RXT589839 SHP589839 SRL589839 TBH589839 TLD589839 TUZ589839 UEV589839 UOR589839 UYN589839 VIJ589839 VSF589839 WCB589839 WLX589839 WVT589839 N655375 JH655375 TD655375 ACZ655375 AMV655375 AWR655375 BGN655375 BQJ655375 CAF655375 CKB655375 CTX655375 DDT655375 DNP655375 DXL655375 EHH655375 ERD655375 FAZ655375 FKV655375 FUR655375 GEN655375 GOJ655375 GYF655375 HIB655375 HRX655375 IBT655375 ILP655375 IVL655375 JFH655375 JPD655375 JYZ655375 KIV655375 KSR655375 LCN655375 LMJ655375 LWF655375 MGB655375 MPX655375 MZT655375 NJP655375 NTL655375 ODH655375 OND655375 OWZ655375 PGV655375 PQR655375 QAN655375 QKJ655375 QUF655375 REB655375 RNX655375 RXT655375 SHP655375 SRL655375 TBH655375 TLD655375 TUZ655375 UEV655375 UOR655375 UYN655375 VIJ655375 VSF655375 WCB655375 WLX655375 WVT655375 N720911 JH720911 TD720911 ACZ720911 AMV720911 AWR720911 BGN720911 BQJ720911 CAF720911 CKB720911 CTX720911 DDT720911 DNP720911 DXL720911 EHH720911 ERD720911 FAZ720911 FKV720911 FUR720911 GEN720911 GOJ720911 GYF720911 HIB720911 HRX720911 IBT720911 ILP720911 IVL720911 JFH720911 JPD720911 JYZ720911 KIV720911 KSR720911 LCN720911 LMJ720911 LWF720911 MGB720911 MPX720911 MZT720911 NJP720911 NTL720911 ODH720911 OND720911 OWZ720911 PGV720911 PQR720911 QAN720911 QKJ720911 QUF720911 REB720911 RNX720911 RXT720911 SHP720911 SRL720911 TBH720911 TLD720911 TUZ720911 UEV720911 UOR720911 UYN720911 VIJ720911 VSF720911 WCB720911 WLX720911 WVT720911 N786447 JH786447 TD786447 ACZ786447 AMV786447 AWR786447 BGN786447 BQJ786447 CAF786447 CKB786447 CTX786447 DDT786447 DNP786447 DXL786447 EHH786447 ERD786447 FAZ786447 FKV786447 FUR786447 GEN786447 GOJ786447 GYF786447 HIB786447 HRX786447 IBT786447 ILP786447 IVL786447 JFH786447 JPD786447 JYZ786447 KIV786447 KSR786447 LCN786447 LMJ786447 LWF786447 MGB786447 MPX786447 MZT786447 NJP786447 NTL786447 ODH786447 OND786447 OWZ786447 PGV786447 PQR786447 QAN786447 QKJ786447 QUF786447 REB786447 RNX786447 RXT786447 SHP786447 SRL786447 TBH786447 TLD786447 TUZ786447 UEV786447 UOR786447 UYN786447 VIJ786447 VSF786447 WCB786447 WLX786447 WVT786447 N851983 JH851983 TD851983 ACZ851983 AMV851983 AWR851983 BGN851983 BQJ851983 CAF851983 CKB851983 CTX851983 DDT851983 DNP851983 DXL851983 EHH851983 ERD851983 FAZ851983 FKV851983 FUR851983 GEN851983 GOJ851983 GYF851983 HIB851983 HRX851983 IBT851983 ILP851983 IVL851983 JFH851983 JPD851983 JYZ851983 KIV851983 KSR851983 LCN851983 LMJ851983 LWF851983 MGB851983 MPX851983 MZT851983 NJP851983 NTL851983 ODH851983 OND851983 OWZ851983 PGV851983 PQR851983 QAN851983 QKJ851983 QUF851983 REB851983 RNX851983 RXT851983 SHP851983 SRL851983 TBH851983 TLD851983 TUZ851983 UEV851983 UOR851983 UYN851983 VIJ851983 VSF851983 WCB851983 WLX851983 WVT851983 N917519 JH917519 TD917519 ACZ917519 AMV917519 AWR917519 BGN917519 BQJ917519 CAF917519 CKB917519 CTX917519 DDT917519 DNP917519 DXL917519 EHH917519 ERD917519 FAZ917519 FKV917519 FUR917519 GEN917519 GOJ917519 GYF917519 HIB917519 HRX917519 IBT917519 ILP917519 IVL917519 JFH917519 JPD917519 JYZ917519 KIV917519 KSR917519 LCN917519 LMJ917519 LWF917519 MGB917519 MPX917519 MZT917519 NJP917519 NTL917519 ODH917519 OND917519 OWZ917519 PGV917519 PQR917519 QAN917519 QKJ917519 QUF917519 REB917519 RNX917519 RXT917519 SHP917519 SRL917519 TBH917519 TLD917519 TUZ917519 UEV917519 UOR917519 UYN917519 VIJ917519 VSF917519 WCB917519 WLX917519 WVT917519 N983055 JH983055 TD983055 ACZ983055 AMV983055 AWR983055 BGN983055 BQJ983055 CAF983055 CKB983055 CTX983055 DDT983055 DNP983055 DXL983055 EHH983055 ERD983055 FAZ983055 FKV983055 FUR983055 GEN983055 GOJ983055 GYF983055 HIB983055 HRX983055 IBT983055 ILP983055 IVL983055 JFH983055 JPD983055 JYZ983055 KIV983055 KSR983055 LCN983055 LMJ983055 LWF983055 MGB983055 MPX983055 MZT983055 NJP983055 NTL983055 ODH983055 OND983055 OWZ983055 PGV983055 PQR983055 QAN983055 QKJ983055 QUF983055 REB983055 RNX983055 RXT983055 SHP983055 SRL983055 TBH983055 TLD983055 TUZ983055 UEV983055 UOR983055 UYN983055 VIJ983055 VSF983055 WCB983055 WLX983055 WVT983055 TAV983055 IV16 SR16 ACN16 AMJ16 AWF16 BGB16 BPX16 BZT16 CJP16 CTL16 DDH16 DND16 DWZ16 EGV16 EQR16 FAN16 FKJ16 FUF16 GEB16 GNX16 GXT16 HHP16 HRL16 IBH16 ILD16 IUZ16 JEV16 JOR16 JYN16 KIJ16 KSF16 LCB16 LLX16 LVT16 MFP16 MPL16 MZH16 NJD16 NSZ16 OCV16 OMR16 OWN16 PGJ16 PQF16 QAB16 QJX16 QTT16 RDP16 RNL16 RXH16 SHD16 SQZ16 TAV16 TKR16 TUN16 UEJ16 UOF16 UYB16 VHX16 VRT16 WBP16 WLL16 WVH16 B65551 IV65551 SR65551 ACN65551 AMJ65551 AWF65551 BGB65551 BPX65551 BZT65551 CJP65551 CTL65551 DDH65551 DND65551 DWZ65551 EGV65551 EQR65551 FAN65551 FKJ65551 FUF65551 GEB65551 GNX65551 GXT65551 HHP65551 HRL65551 IBH65551 ILD65551 IUZ65551 JEV65551 JOR65551 JYN65551 KIJ65551 KSF65551 LCB65551 LLX65551 LVT65551 MFP65551 MPL65551 MZH65551 NJD65551 NSZ65551 OCV65551 OMR65551 OWN65551 PGJ65551 PQF65551 QAB65551 QJX65551 QTT65551 RDP65551 RNL65551 RXH65551 SHD65551 SQZ65551 TAV65551 TKR65551 TUN65551 UEJ65551 UOF65551 UYB65551 VHX65551 VRT65551 WBP65551 WLL65551 WVH65551 B131087 IV131087 SR131087 ACN131087 AMJ131087 AWF131087 BGB131087 BPX131087 BZT131087 CJP131087 CTL131087 DDH131087 DND131087 DWZ131087 EGV131087 EQR131087 FAN131087 FKJ131087 FUF131087 GEB131087 GNX131087 GXT131087 HHP131087 HRL131087 IBH131087 ILD131087 IUZ131087 JEV131087 JOR131087 JYN131087 KIJ131087 KSF131087 LCB131087 LLX131087 LVT131087 MFP131087 MPL131087 MZH131087 NJD131087 NSZ131087 OCV131087 OMR131087 OWN131087 PGJ131087 PQF131087 QAB131087 QJX131087 QTT131087 RDP131087 RNL131087 RXH131087 SHD131087 SQZ131087 TAV131087 TKR131087 TUN131087 UEJ131087 UOF131087 UYB131087 VHX131087 VRT131087 WBP131087 WLL131087 WVH131087 B196623 IV196623 SR196623 ACN196623 AMJ196623 AWF196623 BGB196623 BPX196623 BZT196623 CJP196623 CTL196623 DDH196623 DND196623 DWZ196623 EGV196623 EQR196623 FAN196623 FKJ196623 FUF196623 GEB196623 GNX196623 GXT196623 HHP196623 HRL196623 IBH196623 ILD196623 IUZ196623 JEV196623 JOR196623 JYN196623 KIJ196623 KSF196623 LCB196623 LLX196623 LVT196623 MFP196623 MPL196623 MZH196623 NJD196623 NSZ196623 OCV196623 OMR196623 OWN196623 PGJ196623 PQF196623 QAB196623 QJX196623 QTT196623 RDP196623 RNL196623 RXH196623 SHD196623 SQZ196623 TAV196623 TKR196623 TUN196623 UEJ196623 UOF196623 UYB196623 VHX196623 VRT196623 WBP196623 WLL196623 WVH196623 B262159 IV262159 SR262159 ACN262159 AMJ262159 AWF262159 BGB262159 BPX262159 BZT262159 CJP262159 CTL262159 DDH262159 DND262159 DWZ262159 EGV262159 EQR262159 FAN262159 FKJ262159 FUF262159 GEB262159 GNX262159 GXT262159 HHP262159 HRL262159 IBH262159 ILD262159 IUZ262159 JEV262159 JOR262159 JYN262159 KIJ262159 KSF262159 LCB262159 LLX262159 LVT262159 MFP262159 MPL262159 MZH262159 NJD262159 NSZ262159 OCV262159 OMR262159 OWN262159 PGJ262159 PQF262159 QAB262159 QJX262159 QTT262159 RDP262159 RNL262159 RXH262159 SHD262159 SQZ262159 TAV262159 TKR262159 TUN262159 UEJ262159 UOF262159 UYB262159 VHX262159 VRT262159 WBP262159 WLL262159 WVH262159 B327695 IV327695 SR327695 ACN327695 AMJ327695 AWF327695 BGB327695 BPX327695 BZT327695 CJP327695 CTL327695 DDH327695 DND327695 DWZ327695 EGV327695 EQR327695 FAN327695 FKJ327695 FUF327695 GEB327695 GNX327695 GXT327695 HHP327695 HRL327695 IBH327695 ILD327695 IUZ327695 JEV327695 JOR327695 JYN327695 KIJ327695 KSF327695 LCB327695 LLX327695 LVT327695 MFP327695 MPL327695 MZH327695 NJD327695 NSZ327695 OCV327695 OMR327695 OWN327695 PGJ327695 PQF327695 QAB327695 QJX327695 QTT327695 RDP327695 RNL327695 RXH327695 SHD327695 SQZ327695 TAV327695 TKR327695 TUN327695 UEJ327695 UOF327695 UYB327695 VHX327695 VRT327695 WBP327695 WLL327695 WVH327695 B393231 IV393231 SR393231 ACN393231 AMJ393231 AWF393231 BGB393231 BPX393231 BZT393231 CJP393231 CTL393231 DDH393231 DND393231 DWZ393231 EGV393231 EQR393231 FAN393231 FKJ393231 FUF393231 GEB393231 GNX393231 GXT393231 HHP393231 HRL393231 IBH393231 ILD393231 IUZ393231 JEV393231 JOR393231 JYN393231 KIJ393231 KSF393231 LCB393231 LLX393231 LVT393231 MFP393231 MPL393231 MZH393231 NJD393231 NSZ393231 OCV393231 OMR393231 OWN393231 PGJ393231 PQF393231 QAB393231 QJX393231 QTT393231 RDP393231 RNL393231 RXH393231 SHD393231 SQZ393231 TAV393231 TKR393231 TUN393231 UEJ393231 UOF393231 UYB393231 VHX393231 VRT393231 WBP393231 WLL393231 WVH393231 B458767 IV458767 SR458767 ACN458767 AMJ458767 AWF458767 BGB458767 BPX458767 BZT458767 CJP458767 CTL458767 DDH458767 DND458767 DWZ458767 EGV458767 EQR458767 FAN458767 FKJ458767 FUF458767 GEB458767 GNX458767 GXT458767 HHP458767 HRL458767 IBH458767 ILD458767 IUZ458767 JEV458767 JOR458767 JYN458767 KIJ458767 KSF458767 LCB458767 LLX458767 LVT458767 MFP458767 MPL458767 MZH458767 NJD458767 NSZ458767 OCV458767 OMR458767 OWN458767 PGJ458767 PQF458767 QAB458767 QJX458767 QTT458767 RDP458767 RNL458767 RXH458767 SHD458767 SQZ458767 TAV458767 TKR458767 TUN458767 UEJ458767 UOF458767 UYB458767 VHX458767 VRT458767 WBP458767 WLL458767 WVH458767 B524303 IV524303 SR524303 ACN524303 AMJ524303 AWF524303 BGB524303 BPX524303 BZT524303 CJP524303 CTL524303 DDH524303 DND524303 DWZ524303 EGV524303 EQR524303 FAN524303 FKJ524303 FUF524303 GEB524303 GNX524303 GXT524303 HHP524303 HRL524303 IBH524303 ILD524303 IUZ524303 JEV524303 JOR524303 JYN524303 KIJ524303 KSF524303 LCB524303 LLX524303 LVT524303 MFP524303 MPL524303 MZH524303 NJD524303 NSZ524303 OCV524303 OMR524303 OWN524303 PGJ524303 PQF524303 QAB524303 QJX524303 QTT524303 RDP524303 RNL524303 RXH524303 SHD524303 SQZ524303 TAV524303 TKR524303 TUN524303 UEJ524303 UOF524303 UYB524303 VHX524303 VRT524303 WBP524303 WLL524303 WVH524303 B589839 IV589839 SR589839 ACN589839 AMJ589839 AWF589839 BGB589839 BPX589839 BZT589839 CJP589839 CTL589839 DDH589839 DND589839 DWZ589839 EGV589839 EQR589839 FAN589839 FKJ589839 FUF589839 GEB589839 GNX589839 GXT589839 HHP589839 HRL589839 IBH589839 ILD589839 IUZ589839 JEV589839 JOR589839 JYN589839 KIJ589839 KSF589839 LCB589839 LLX589839 LVT589839 MFP589839 MPL589839 MZH589839 NJD589839 NSZ589839 OCV589839 OMR589839 OWN589839 PGJ589839 PQF589839 QAB589839 QJX589839 QTT589839 RDP589839 RNL589839 RXH589839 SHD589839 SQZ589839 TAV589839 TKR589839 TUN589839 UEJ589839 UOF589839 UYB589839 VHX589839 VRT589839 WBP589839 WLL589839 WVH589839 B655375 IV655375 SR655375 ACN655375 AMJ655375 AWF655375 BGB655375 BPX655375 BZT655375 CJP655375 CTL655375 DDH655375 DND655375 DWZ655375 EGV655375 EQR655375 FAN655375 FKJ655375 FUF655375 GEB655375 GNX655375 GXT655375 HHP655375 HRL655375 IBH655375 ILD655375 IUZ655375 JEV655375 JOR655375 JYN655375 KIJ655375 KSF655375 LCB655375 LLX655375 LVT655375 MFP655375 MPL655375 MZH655375 NJD655375 NSZ655375 OCV655375 OMR655375 OWN655375 PGJ655375 PQF655375 QAB655375 QJX655375 QTT655375 RDP655375 RNL655375 RXH655375 SHD655375 SQZ655375 TAV655375 TKR655375 TUN655375 UEJ655375 UOF655375 UYB655375 VHX655375 VRT655375 WBP655375 WLL655375 WVH655375 B720911 IV720911 SR720911 ACN720911 AMJ720911 AWF720911 BGB720911 BPX720911 BZT720911 CJP720911 CTL720911 DDH720911 DND720911 DWZ720911 EGV720911 EQR720911 FAN720911 FKJ720911 FUF720911 GEB720911 GNX720911 GXT720911 HHP720911 HRL720911 IBH720911 ILD720911 IUZ720911 JEV720911 JOR720911 JYN720911 KIJ720911 KSF720911 LCB720911 LLX720911 LVT720911 MFP720911 MPL720911 MZH720911 NJD720911 NSZ720911 OCV720911 OMR720911 OWN720911 PGJ720911 PQF720911 QAB720911 QJX720911 QTT720911 RDP720911 RNL720911 RXH720911 SHD720911 SQZ720911 TAV720911 TKR720911 TUN720911 UEJ720911 UOF720911 UYB720911 VHX720911 VRT720911 WBP720911 WLL720911 WVH720911 B786447 IV786447 SR786447 ACN786447 AMJ786447 AWF786447 BGB786447 BPX786447 BZT786447 CJP786447 CTL786447 DDH786447 DND786447 DWZ786447 EGV786447 EQR786447 FAN786447 FKJ786447 FUF786447 GEB786447 GNX786447 GXT786447 HHP786447 HRL786447 IBH786447 ILD786447 IUZ786447 JEV786447 JOR786447 JYN786447 KIJ786447 KSF786447 LCB786447 LLX786447 LVT786447 MFP786447 MPL786447 MZH786447 NJD786447 NSZ786447 OCV786447 OMR786447 OWN786447 PGJ786447 PQF786447 QAB786447 QJX786447 QTT786447 RDP786447 RNL786447 RXH786447 SHD786447 SQZ786447 TAV786447 TKR786447 TUN786447 UEJ786447 UOF786447 UYB786447 VHX786447 VRT786447 WBP786447 WLL786447 WVH786447 B851983 IV851983 SR851983 ACN851983 AMJ851983 AWF851983 BGB851983 BPX851983 BZT851983 CJP851983 CTL851983 DDH851983 DND851983 DWZ851983 EGV851983 EQR851983 FAN851983 FKJ851983 FUF851983 GEB851983 GNX851983 GXT851983 HHP851983 HRL851983 IBH851983 ILD851983 IUZ851983 JEV851983 JOR851983 JYN851983 KIJ851983 KSF851983 LCB851983 LLX851983 LVT851983 MFP851983 MPL851983 MZH851983 NJD851983 NSZ851983 OCV851983 OMR851983 OWN851983 PGJ851983 PQF851983 QAB851983 QJX851983 QTT851983 RDP851983 RNL851983 RXH851983 SHD851983 SQZ851983 TAV851983 TKR851983 TUN851983 UEJ851983 UOF851983 UYB851983 VHX851983 VRT851983 WBP851983 WLL851983 WVH851983 B917519 IV917519 SR917519 ACN917519 AMJ917519 AWF917519 BGB917519 BPX917519 BZT917519 CJP917519 CTL917519 DDH917519 DND917519 DWZ917519 EGV917519 EQR917519 FAN917519 FKJ917519 FUF917519 GEB917519 GNX917519 GXT917519 HHP917519 HRL917519 IBH917519 ILD917519 IUZ917519 JEV917519 JOR917519 JYN917519 KIJ917519 KSF917519 LCB917519 LLX917519 LVT917519 MFP917519 MPL917519 MZH917519 NJD917519 NSZ917519 OCV917519 OMR917519 OWN917519 PGJ917519 PQF917519 QAB917519 QJX917519 QTT917519 RDP917519 RNL917519 RXH917519 SHD917519 SQZ917519 TAV917519 TKR917519 TUN917519 UEJ917519 UOF917519 UYB917519 VHX917519 VRT917519 WBP917519 WLL917519 WVH917519 B983055 IV983055 SR983055 ACN983055 AMJ983055 AWF983055 BGB983055 BPX983055 BZT983055 CJP983055 CTL983055 DDH983055 DND983055 DWZ983055 EGV983055 EQR983055 FAN983055 FKJ983055 FUF983055 GEB983055 GNX983055 GXT983055 HHP983055 HRL983055 IBH983055 ILD983055 IUZ983055 JEV983055 JOR983055 JYN983055 KIJ983055 KSF983055 LCB983055 LLX983055 LVT983055 MFP983055 MPL983055 MZH983055 NJD983055 NSZ983055 OCV983055 OMR983055 OWN983055 PGJ983055 PQF983055 QAB983055 QJX983055 QTT983055 RDP983055</xm:sqref>
        </x14:dataValidation>
        <x14:dataValidation type="list" allowBlank="1" showInputMessage="1" showErrorMessage="1" xr:uid="{00000000-0002-0000-1400-00000A000000}">
          <xm:sqref>O12:P12 C7:D7 F7:G7 I7:J7 L7:M7 O7:P7 F12:G12 C12:D12 L12:M12 I12:J12 WVI983055:WVJ983056 IW6:IX7 SS6:ST7 ACO6:ACP7 AMK6:AML7 AWG6:AWH7 BGC6:BGD7 BPY6:BPZ7 BZU6:BZV7 CJQ6:CJR7 CTM6:CTN7 DDI6:DDJ7 DNE6:DNF7 DXA6:DXB7 EGW6:EGX7 EQS6:EQT7 FAO6:FAP7 FKK6:FKL7 FUG6:FUH7 GEC6:GED7 GNY6:GNZ7 GXU6:GXV7 HHQ6:HHR7 HRM6:HRN7 IBI6:IBJ7 ILE6:ILF7 IVA6:IVB7 JEW6:JEX7 JOS6:JOT7 JYO6:JYP7 KIK6:KIL7 KSG6:KSH7 LCC6:LCD7 LLY6:LLZ7 LVU6:LVV7 MFQ6:MFR7 MPM6:MPN7 MZI6:MZJ7 NJE6:NJF7 NTA6:NTB7 OCW6:OCX7 OMS6:OMT7 OWO6:OWP7 PGK6:PGL7 PQG6:PQH7 QAC6:QAD7 QJY6:QJZ7 QTU6:QTV7 RDQ6:RDR7 RNM6:RNN7 RXI6:RXJ7 SHE6:SHF7 SRA6:SRB7 TAW6:TAX7 TKS6:TKT7 TUO6:TUP7 UEK6:UEL7 UOG6:UOH7 UYC6:UYD7 VHY6:VHZ7 VRU6:VRV7 WBQ6:WBR7 WLM6:WLN7 WVI6:WVJ7 C65541:D65542 IW65541:IX65542 SS65541:ST65542 ACO65541:ACP65542 AMK65541:AML65542 AWG65541:AWH65542 BGC65541:BGD65542 BPY65541:BPZ65542 BZU65541:BZV65542 CJQ65541:CJR65542 CTM65541:CTN65542 DDI65541:DDJ65542 DNE65541:DNF65542 DXA65541:DXB65542 EGW65541:EGX65542 EQS65541:EQT65542 FAO65541:FAP65542 FKK65541:FKL65542 FUG65541:FUH65542 GEC65541:GED65542 GNY65541:GNZ65542 GXU65541:GXV65542 HHQ65541:HHR65542 HRM65541:HRN65542 IBI65541:IBJ65542 ILE65541:ILF65542 IVA65541:IVB65542 JEW65541:JEX65542 JOS65541:JOT65542 JYO65541:JYP65542 KIK65541:KIL65542 KSG65541:KSH65542 LCC65541:LCD65542 LLY65541:LLZ65542 LVU65541:LVV65542 MFQ65541:MFR65542 MPM65541:MPN65542 MZI65541:MZJ65542 NJE65541:NJF65542 NTA65541:NTB65542 OCW65541:OCX65542 OMS65541:OMT65542 OWO65541:OWP65542 PGK65541:PGL65542 PQG65541:PQH65542 QAC65541:QAD65542 QJY65541:QJZ65542 QTU65541:QTV65542 RDQ65541:RDR65542 RNM65541:RNN65542 RXI65541:RXJ65542 SHE65541:SHF65542 SRA65541:SRB65542 TAW65541:TAX65542 TKS65541:TKT65542 TUO65541:TUP65542 UEK65541:UEL65542 UOG65541:UOH65542 UYC65541:UYD65542 VHY65541:VHZ65542 VRU65541:VRV65542 WBQ65541:WBR65542 WLM65541:WLN65542 WVI65541:WVJ65542 C131077:D131078 IW131077:IX131078 SS131077:ST131078 ACO131077:ACP131078 AMK131077:AML131078 AWG131077:AWH131078 BGC131077:BGD131078 BPY131077:BPZ131078 BZU131077:BZV131078 CJQ131077:CJR131078 CTM131077:CTN131078 DDI131077:DDJ131078 DNE131077:DNF131078 DXA131077:DXB131078 EGW131077:EGX131078 EQS131077:EQT131078 FAO131077:FAP131078 FKK131077:FKL131078 FUG131077:FUH131078 GEC131077:GED131078 GNY131077:GNZ131078 GXU131077:GXV131078 HHQ131077:HHR131078 HRM131077:HRN131078 IBI131077:IBJ131078 ILE131077:ILF131078 IVA131077:IVB131078 JEW131077:JEX131078 JOS131077:JOT131078 JYO131077:JYP131078 KIK131077:KIL131078 KSG131077:KSH131078 LCC131077:LCD131078 LLY131077:LLZ131078 LVU131077:LVV131078 MFQ131077:MFR131078 MPM131077:MPN131078 MZI131077:MZJ131078 NJE131077:NJF131078 NTA131077:NTB131078 OCW131077:OCX131078 OMS131077:OMT131078 OWO131077:OWP131078 PGK131077:PGL131078 PQG131077:PQH131078 QAC131077:QAD131078 QJY131077:QJZ131078 QTU131077:QTV131078 RDQ131077:RDR131078 RNM131077:RNN131078 RXI131077:RXJ131078 SHE131077:SHF131078 SRA131077:SRB131078 TAW131077:TAX131078 TKS131077:TKT131078 TUO131077:TUP131078 UEK131077:UEL131078 UOG131077:UOH131078 UYC131077:UYD131078 VHY131077:VHZ131078 VRU131077:VRV131078 WBQ131077:WBR131078 WLM131077:WLN131078 WVI131077:WVJ131078 C196613:D196614 IW196613:IX196614 SS196613:ST196614 ACO196613:ACP196614 AMK196613:AML196614 AWG196613:AWH196614 BGC196613:BGD196614 BPY196613:BPZ196614 BZU196613:BZV196614 CJQ196613:CJR196614 CTM196613:CTN196614 DDI196613:DDJ196614 DNE196613:DNF196614 DXA196613:DXB196614 EGW196613:EGX196614 EQS196613:EQT196614 FAO196613:FAP196614 FKK196613:FKL196614 FUG196613:FUH196614 GEC196613:GED196614 GNY196613:GNZ196614 GXU196613:GXV196614 HHQ196613:HHR196614 HRM196613:HRN196614 IBI196613:IBJ196614 ILE196613:ILF196614 IVA196613:IVB196614 JEW196613:JEX196614 JOS196613:JOT196614 JYO196613:JYP196614 KIK196613:KIL196614 KSG196613:KSH196614 LCC196613:LCD196614 LLY196613:LLZ196614 LVU196613:LVV196614 MFQ196613:MFR196614 MPM196613:MPN196614 MZI196613:MZJ196614 NJE196613:NJF196614 NTA196613:NTB196614 OCW196613:OCX196614 OMS196613:OMT196614 OWO196613:OWP196614 PGK196613:PGL196614 PQG196613:PQH196614 QAC196613:QAD196614 QJY196613:QJZ196614 QTU196613:QTV196614 RDQ196613:RDR196614 RNM196613:RNN196614 RXI196613:RXJ196614 SHE196613:SHF196614 SRA196613:SRB196614 TAW196613:TAX196614 TKS196613:TKT196614 TUO196613:TUP196614 UEK196613:UEL196614 UOG196613:UOH196614 UYC196613:UYD196614 VHY196613:VHZ196614 VRU196613:VRV196614 WBQ196613:WBR196614 WLM196613:WLN196614 WVI196613:WVJ196614 C262149:D262150 IW262149:IX262150 SS262149:ST262150 ACO262149:ACP262150 AMK262149:AML262150 AWG262149:AWH262150 BGC262149:BGD262150 BPY262149:BPZ262150 BZU262149:BZV262150 CJQ262149:CJR262150 CTM262149:CTN262150 DDI262149:DDJ262150 DNE262149:DNF262150 DXA262149:DXB262150 EGW262149:EGX262150 EQS262149:EQT262150 FAO262149:FAP262150 FKK262149:FKL262150 FUG262149:FUH262150 GEC262149:GED262150 GNY262149:GNZ262150 GXU262149:GXV262150 HHQ262149:HHR262150 HRM262149:HRN262150 IBI262149:IBJ262150 ILE262149:ILF262150 IVA262149:IVB262150 JEW262149:JEX262150 JOS262149:JOT262150 JYO262149:JYP262150 KIK262149:KIL262150 KSG262149:KSH262150 LCC262149:LCD262150 LLY262149:LLZ262150 LVU262149:LVV262150 MFQ262149:MFR262150 MPM262149:MPN262150 MZI262149:MZJ262150 NJE262149:NJF262150 NTA262149:NTB262150 OCW262149:OCX262150 OMS262149:OMT262150 OWO262149:OWP262150 PGK262149:PGL262150 PQG262149:PQH262150 QAC262149:QAD262150 QJY262149:QJZ262150 QTU262149:QTV262150 RDQ262149:RDR262150 RNM262149:RNN262150 RXI262149:RXJ262150 SHE262149:SHF262150 SRA262149:SRB262150 TAW262149:TAX262150 TKS262149:TKT262150 TUO262149:TUP262150 UEK262149:UEL262150 UOG262149:UOH262150 UYC262149:UYD262150 VHY262149:VHZ262150 VRU262149:VRV262150 WBQ262149:WBR262150 WLM262149:WLN262150 WVI262149:WVJ262150 C327685:D327686 IW327685:IX327686 SS327685:ST327686 ACO327685:ACP327686 AMK327685:AML327686 AWG327685:AWH327686 BGC327685:BGD327686 BPY327685:BPZ327686 BZU327685:BZV327686 CJQ327685:CJR327686 CTM327685:CTN327686 DDI327685:DDJ327686 DNE327685:DNF327686 DXA327685:DXB327686 EGW327685:EGX327686 EQS327685:EQT327686 FAO327685:FAP327686 FKK327685:FKL327686 FUG327685:FUH327686 GEC327685:GED327686 GNY327685:GNZ327686 GXU327685:GXV327686 HHQ327685:HHR327686 HRM327685:HRN327686 IBI327685:IBJ327686 ILE327685:ILF327686 IVA327685:IVB327686 JEW327685:JEX327686 JOS327685:JOT327686 JYO327685:JYP327686 KIK327685:KIL327686 KSG327685:KSH327686 LCC327685:LCD327686 LLY327685:LLZ327686 LVU327685:LVV327686 MFQ327685:MFR327686 MPM327685:MPN327686 MZI327685:MZJ327686 NJE327685:NJF327686 NTA327685:NTB327686 OCW327685:OCX327686 OMS327685:OMT327686 OWO327685:OWP327686 PGK327685:PGL327686 PQG327685:PQH327686 QAC327685:QAD327686 QJY327685:QJZ327686 QTU327685:QTV327686 RDQ327685:RDR327686 RNM327685:RNN327686 RXI327685:RXJ327686 SHE327685:SHF327686 SRA327685:SRB327686 TAW327685:TAX327686 TKS327685:TKT327686 TUO327685:TUP327686 UEK327685:UEL327686 UOG327685:UOH327686 UYC327685:UYD327686 VHY327685:VHZ327686 VRU327685:VRV327686 WBQ327685:WBR327686 WLM327685:WLN327686 WVI327685:WVJ327686 C393221:D393222 IW393221:IX393222 SS393221:ST393222 ACO393221:ACP393222 AMK393221:AML393222 AWG393221:AWH393222 BGC393221:BGD393222 BPY393221:BPZ393222 BZU393221:BZV393222 CJQ393221:CJR393222 CTM393221:CTN393222 DDI393221:DDJ393222 DNE393221:DNF393222 DXA393221:DXB393222 EGW393221:EGX393222 EQS393221:EQT393222 FAO393221:FAP393222 FKK393221:FKL393222 FUG393221:FUH393222 GEC393221:GED393222 GNY393221:GNZ393222 GXU393221:GXV393222 HHQ393221:HHR393222 HRM393221:HRN393222 IBI393221:IBJ393222 ILE393221:ILF393222 IVA393221:IVB393222 JEW393221:JEX393222 JOS393221:JOT393222 JYO393221:JYP393222 KIK393221:KIL393222 KSG393221:KSH393222 LCC393221:LCD393222 LLY393221:LLZ393222 LVU393221:LVV393222 MFQ393221:MFR393222 MPM393221:MPN393222 MZI393221:MZJ393222 NJE393221:NJF393222 NTA393221:NTB393222 OCW393221:OCX393222 OMS393221:OMT393222 OWO393221:OWP393222 PGK393221:PGL393222 PQG393221:PQH393222 QAC393221:QAD393222 QJY393221:QJZ393222 QTU393221:QTV393222 RDQ393221:RDR393222 RNM393221:RNN393222 RXI393221:RXJ393222 SHE393221:SHF393222 SRA393221:SRB393222 TAW393221:TAX393222 TKS393221:TKT393222 TUO393221:TUP393222 UEK393221:UEL393222 UOG393221:UOH393222 UYC393221:UYD393222 VHY393221:VHZ393222 VRU393221:VRV393222 WBQ393221:WBR393222 WLM393221:WLN393222 WVI393221:WVJ393222 C458757:D458758 IW458757:IX458758 SS458757:ST458758 ACO458757:ACP458758 AMK458757:AML458758 AWG458757:AWH458758 BGC458757:BGD458758 BPY458757:BPZ458758 BZU458757:BZV458758 CJQ458757:CJR458758 CTM458757:CTN458758 DDI458757:DDJ458758 DNE458757:DNF458758 DXA458757:DXB458758 EGW458757:EGX458758 EQS458757:EQT458758 FAO458757:FAP458758 FKK458757:FKL458758 FUG458757:FUH458758 GEC458757:GED458758 GNY458757:GNZ458758 GXU458757:GXV458758 HHQ458757:HHR458758 HRM458757:HRN458758 IBI458757:IBJ458758 ILE458757:ILF458758 IVA458757:IVB458758 JEW458757:JEX458758 JOS458757:JOT458758 JYO458757:JYP458758 KIK458757:KIL458758 KSG458757:KSH458758 LCC458757:LCD458758 LLY458757:LLZ458758 LVU458757:LVV458758 MFQ458757:MFR458758 MPM458757:MPN458758 MZI458757:MZJ458758 NJE458757:NJF458758 NTA458757:NTB458758 OCW458757:OCX458758 OMS458757:OMT458758 OWO458757:OWP458758 PGK458757:PGL458758 PQG458757:PQH458758 QAC458757:QAD458758 QJY458757:QJZ458758 QTU458757:QTV458758 RDQ458757:RDR458758 RNM458757:RNN458758 RXI458757:RXJ458758 SHE458757:SHF458758 SRA458757:SRB458758 TAW458757:TAX458758 TKS458757:TKT458758 TUO458757:TUP458758 UEK458757:UEL458758 UOG458757:UOH458758 UYC458757:UYD458758 VHY458757:VHZ458758 VRU458757:VRV458758 WBQ458757:WBR458758 WLM458757:WLN458758 WVI458757:WVJ458758 C524293:D524294 IW524293:IX524294 SS524293:ST524294 ACO524293:ACP524294 AMK524293:AML524294 AWG524293:AWH524294 BGC524293:BGD524294 BPY524293:BPZ524294 BZU524293:BZV524294 CJQ524293:CJR524294 CTM524293:CTN524294 DDI524293:DDJ524294 DNE524293:DNF524294 DXA524293:DXB524294 EGW524293:EGX524294 EQS524293:EQT524294 FAO524293:FAP524294 FKK524293:FKL524294 FUG524293:FUH524294 GEC524293:GED524294 GNY524293:GNZ524294 GXU524293:GXV524294 HHQ524293:HHR524294 HRM524293:HRN524294 IBI524293:IBJ524294 ILE524293:ILF524294 IVA524293:IVB524294 JEW524293:JEX524294 JOS524293:JOT524294 JYO524293:JYP524294 KIK524293:KIL524294 KSG524293:KSH524294 LCC524293:LCD524294 LLY524293:LLZ524294 LVU524293:LVV524294 MFQ524293:MFR524294 MPM524293:MPN524294 MZI524293:MZJ524294 NJE524293:NJF524294 NTA524293:NTB524294 OCW524293:OCX524294 OMS524293:OMT524294 OWO524293:OWP524294 PGK524293:PGL524294 PQG524293:PQH524294 QAC524293:QAD524294 QJY524293:QJZ524294 QTU524293:QTV524294 RDQ524293:RDR524294 RNM524293:RNN524294 RXI524293:RXJ524294 SHE524293:SHF524294 SRA524293:SRB524294 TAW524293:TAX524294 TKS524293:TKT524294 TUO524293:TUP524294 UEK524293:UEL524294 UOG524293:UOH524294 UYC524293:UYD524294 VHY524293:VHZ524294 VRU524293:VRV524294 WBQ524293:WBR524294 WLM524293:WLN524294 WVI524293:WVJ524294 C589829:D589830 IW589829:IX589830 SS589829:ST589830 ACO589829:ACP589830 AMK589829:AML589830 AWG589829:AWH589830 BGC589829:BGD589830 BPY589829:BPZ589830 BZU589829:BZV589830 CJQ589829:CJR589830 CTM589829:CTN589830 DDI589829:DDJ589830 DNE589829:DNF589830 DXA589829:DXB589830 EGW589829:EGX589830 EQS589829:EQT589830 FAO589829:FAP589830 FKK589829:FKL589830 FUG589829:FUH589830 GEC589829:GED589830 GNY589829:GNZ589830 GXU589829:GXV589830 HHQ589829:HHR589830 HRM589829:HRN589830 IBI589829:IBJ589830 ILE589829:ILF589830 IVA589829:IVB589830 JEW589829:JEX589830 JOS589829:JOT589830 JYO589829:JYP589830 KIK589829:KIL589830 KSG589829:KSH589830 LCC589829:LCD589830 LLY589829:LLZ589830 LVU589829:LVV589830 MFQ589829:MFR589830 MPM589829:MPN589830 MZI589829:MZJ589830 NJE589829:NJF589830 NTA589829:NTB589830 OCW589829:OCX589830 OMS589829:OMT589830 OWO589829:OWP589830 PGK589829:PGL589830 PQG589829:PQH589830 QAC589829:QAD589830 QJY589829:QJZ589830 QTU589829:QTV589830 RDQ589829:RDR589830 RNM589829:RNN589830 RXI589829:RXJ589830 SHE589829:SHF589830 SRA589829:SRB589830 TAW589829:TAX589830 TKS589829:TKT589830 TUO589829:TUP589830 UEK589829:UEL589830 UOG589829:UOH589830 UYC589829:UYD589830 VHY589829:VHZ589830 VRU589829:VRV589830 WBQ589829:WBR589830 WLM589829:WLN589830 WVI589829:WVJ589830 C655365:D655366 IW655365:IX655366 SS655365:ST655366 ACO655365:ACP655366 AMK655365:AML655366 AWG655365:AWH655366 BGC655365:BGD655366 BPY655365:BPZ655366 BZU655365:BZV655366 CJQ655365:CJR655366 CTM655365:CTN655366 DDI655365:DDJ655366 DNE655365:DNF655366 DXA655365:DXB655366 EGW655365:EGX655366 EQS655365:EQT655366 FAO655365:FAP655366 FKK655365:FKL655366 FUG655365:FUH655366 GEC655365:GED655366 GNY655365:GNZ655366 GXU655365:GXV655366 HHQ655365:HHR655366 HRM655365:HRN655366 IBI655365:IBJ655366 ILE655365:ILF655366 IVA655365:IVB655366 JEW655365:JEX655366 JOS655365:JOT655366 JYO655365:JYP655366 KIK655365:KIL655366 KSG655365:KSH655366 LCC655365:LCD655366 LLY655365:LLZ655366 LVU655365:LVV655366 MFQ655365:MFR655366 MPM655365:MPN655366 MZI655365:MZJ655366 NJE655365:NJF655366 NTA655365:NTB655366 OCW655365:OCX655366 OMS655365:OMT655366 OWO655365:OWP655366 PGK655365:PGL655366 PQG655365:PQH655366 QAC655365:QAD655366 QJY655365:QJZ655366 QTU655365:QTV655366 RDQ655365:RDR655366 RNM655365:RNN655366 RXI655365:RXJ655366 SHE655365:SHF655366 SRA655365:SRB655366 TAW655365:TAX655366 TKS655365:TKT655366 TUO655365:TUP655366 UEK655365:UEL655366 UOG655365:UOH655366 UYC655365:UYD655366 VHY655365:VHZ655366 VRU655365:VRV655366 WBQ655365:WBR655366 WLM655365:WLN655366 WVI655365:WVJ655366 C720901:D720902 IW720901:IX720902 SS720901:ST720902 ACO720901:ACP720902 AMK720901:AML720902 AWG720901:AWH720902 BGC720901:BGD720902 BPY720901:BPZ720902 BZU720901:BZV720902 CJQ720901:CJR720902 CTM720901:CTN720902 DDI720901:DDJ720902 DNE720901:DNF720902 DXA720901:DXB720902 EGW720901:EGX720902 EQS720901:EQT720902 FAO720901:FAP720902 FKK720901:FKL720902 FUG720901:FUH720902 GEC720901:GED720902 GNY720901:GNZ720902 GXU720901:GXV720902 HHQ720901:HHR720902 HRM720901:HRN720902 IBI720901:IBJ720902 ILE720901:ILF720902 IVA720901:IVB720902 JEW720901:JEX720902 JOS720901:JOT720902 JYO720901:JYP720902 KIK720901:KIL720902 KSG720901:KSH720902 LCC720901:LCD720902 LLY720901:LLZ720902 LVU720901:LVV720902 MFQ720901:MFR720902 MPM720901:MPN720902 MZI720901:MZJ720902 NJE720901:NJF720902 NTA720901:NTB720902 OCW720901:OCX720902 OMS720901:OMT720902 OWO720901:OWP720902 PGK720901:PGL720902 PQG720901:PQH720902 QAC720901:QAD720902 QJY720901:QJZ720902 QTU720901:QTV720902 RDQ720901:RDR720902 RNM720901:RNN720902 RXI720901:RXJ720902 SHE720901:SHF720902 SRA720901:SRB720902 TAW720901:TAX720902 TKS720901:TKT720902 TUO720901:TUP720902 UEK720901:UEL720902 UOG720901:UOH720902 UYC720901:UYD720902 VHY720901:VHZ720902 VRU720901:VRV720902 WBQ720901:WBR720902 WLM720901:WLN720902 WVI720901:WVJ720902 C786437:D786438 IW786437:IX786438 SS786437:ST786438 ACO786437:ACP786438 AMK786437:AML786438 AWG786437:AWH786438 BGC786437:BGD786438 BPY786437:BPZ786438 BZU786437:BZV786438 CJQ786437:CJR786438 CTM786437:CTN786438 DDI786437:DDJ786438 DNE786437:DNF786438 DXA786437:DXB786438 EGW786437:EGX786438 EQS786437:EQT786438 FAO786437:FAP786438 FKK786437:FKL786438 FUG786437:FUH786438 GEC786437:GED786438 GNY786437:GNZ786438 GXU786437:GXV786438 HHQ786437:HHR786438 HRM786437:HRN786438 IBI786437:IBJ786438 ILE786437:ILF786438 IVA786437:IVB786438 JEW786437:JEX786438 JOS786437:JOT786438 JYO786437:JYP786438 KIK786437:KIL786438 KSG786437:KSH786438 LCC786437:LCD786438 LLY786437:LLZ786438 LVU786437:LVV786438 MFQ786437:MFR786438 MPM786437:MPN786438 MZI786437:MZJ786438 NJE786437:NJF786438 NTA786437:NTB786438 OCW786437:OCX786438 OMS786437:OMT786438 OWO786437:OWP786438 PGK786437:PGL786438 PQG786437:PQH786438 QAC786437:QAD786438 QJY786437:QJZ786438 QTU786437:QTV786438 RDQ786437:RDR786438 RNM786437:RNN786438 RXI786437:RXJ786438 SHE786437:SHF786438 SRA786437:SRB786438 TAW786437:TAX786438 TKS786437:TKT786438 TUO786437:TUP786438 UEK786437:UEL786438 UOG786437:UOH786438 UYC786437:UYD786438 VHY786437:VHZ786438 VRU786437:VRV786438 WBQ786437:WBR786438 WLM786437:WLN786438 WVI786437:WVJ786438 C851973:D851974 IW851973:IX851974 SS851973:ST851974 ACO851973:ACP851974 AMK851973:AML851974 AWG851973:AWH851974 BGC851973:BGD851974 BPY851973:BPZ851974 BZU851973:BZV851974 CJQ851973:CJR851974 CTM851973:CTN851974 DDI851973:DDJ851974 DNE851973:DNF851974 DXA851973:DXB851974 EGW851973:EGX851974 EQS851973:EQT851974 FAO851973:FAP851974 FKK851973:FKL851974 FUG851973:FUH851974 GEC851973:GED851974 GNY851973:GNZ851974 GXU851973:GXV851974 HHQ851973:HHR851974 HRM851973:HRN851974 IBI851973:IBJ851974 ILE851973:ILF851974 IVA851973:IVB851974 JEW851973:JEX851974 JOS851973:JOT851974 JYO851973:JYP851974 KIK851973:KIL851974 KSG851973:KSH851974 LCC851973:LCD851974 LLY851973:LLZ851974 LVU851973:LVV851974 MFQ851973:MFR851974 MPM851973:MPN851974 MZI851973:MZJ851974 NJE851973:NJF851974 NTA851973:NTB851974 OCW851973:OCX851974 OMS851973:OMT851974 OWO851973:OWP851974 PGK851973:PGL851974 PQG851973:PQH851974 QAC851973:QAD851974 QJY851973:QJZ851974 QTU851973:QTV851974 RDQ851973:RDR851974 RNM851973:RNN851974 RXI851973:RXJ851974 SHE851973:SHF851974 SRA851973:SRB851974 TAW851973:TAX851974 TKS851973:TKT851974 TUO851973:TUP851974 UEK851973:UEL851974 UOG851973:UOH851974 UYC851973:UYD851974 VHY851973:VHZ851974 VRU851973:VRV851974 WBQ851973:WBR851974 WLM851973:WLN851974 WVI851973:WVJ851974 C917509:D917510 IW917509:IX917510 SS917509:ST917510 ACO917509:ACP917510 AMK917509:AML917510 AWG917509:AWH917510 BGC917509:BGD917510 BPY917509:BPZ917510 BZU917509:BZV917510 CJQ917509:CJR917510 CTM917509:CTN917510 DDI917509:DDJ917510 DNE917509:DNF917510 DXA917509:DXB917510 EGW917509:EGX917510 EQS917509:EQT917510 FAO917509:FAP917510 FKK917509:FKL917510 FUG917509:FUH917510 GEC917509:GED917510 GNY917509:GNZ917510 GXU917509:GXV917510 HHQ917509:HHR917510 HRM917509:HRN917510 IBI917509:IBJ917510 ILE917509:ILF917510 IVA917509:IVB917510 JEW917509:JEX917510 JOS917509:JOT917510 JYO917509:JYP917510 KIK917509:KIL917510 KSG917509:KSH917510 LCC917509:LCD917510 LLY917509:LLZ917510 LVU917509:LVV917510 MFQ917509:MFR917510 MPM917509:MPN917510 MZI917509:MZJ917510 NJE917509:NJF917510 NTA917509:NTB917510 OCW917509:OCX917510 OMS917509:OMT917510 OWO917509:OWP917510 PGK917509:PGL917510 PQG917509:PQH917510 QAC917509:QAD917510 QJY917509:QJZ917510 QTU917509:QTV917510 RDQ917509:RDR917510 RNM917509:RNN917510 RXI917509:RXJ917510 SHE917509:SHF917510 SRA917509:SRB917510 TAW917509:TAX917510 TKS917509:TKT917510 TUO917509:TUP917510 UEK917509:UEL917510 UOG917509:UOH917510 UYC917509:UYD917510 VHY917509:VHZ917510 VRU917509:VRV917510 WBQ917509:WBR917510 WLM917509:WLN917510 WVI917509:WVJ917510 C983045:D983046 IW983045:IX983046 SS983045:ST983046 ACO983045:ACP983046 AMK983045:AML983046 AWG983045:AWH983046 BGC983045:BGD983046 BPY983045:BPZ983046 BZU983045:BZV983046 CJQ983045:CJR983046 CTM983045:CTN983046 DDI983045:DDJ983046 DNE983045:DNF983046 DXA983045:DXB983046 EGW983045:EGX983046 EQS983045:EQT983046 FAO983045:FAP983046 FKK983045:FKL983046 FUG983045:FUH983046 GEC983045:GED983046 GNY983045:GNZ983046 GXU983045:GXV983046 HHQ983045:HHR983046 HRM983045:HRN983046 IBI983045:IBJ983046 ILE983045:ILF983046 IVA983045:IVB983046 JEW983045:JEX983046 JOS983045:JOT983046 JYO983045:JYP983046 KIK983045:KIL983046 KSG983045:KSH983046 LCC983045:LCD983046 LLY983045:LLZ983046 LVU983045:LVV983046 MFQ983045:MFR983046 MPM983045:MPN983046 MZI983045:MZJ983046 NJE983045:NJF983046 NTA983045:NTB983046 OCW983045:OCX983046 OMS983045:OMT983046 OWO983045:OWP983046 PGK983045:PGL983046 PQG983045:PQH983046 QAC983045:QAD983046 QJY983045:QJZ983046 QTU983045:QTV983046 RDQ983045:RDR983046 RNM983045:RNN983046 RXI983045:RXJ983046 SHE983045:SHF983046 SRA983045:SRB983046 TAW983045:TAX983046 TKS983045:TKT983046 TUO983045:TUP983046 UEK983045:UEL983046 UOG983045:UOH983046 UYC983045:UYD983046 VHY983045:VHZ983046 VRU983045:VRV983046 WBQ983045:WBR983046 WLM983045:WLN983046 WVI983045:WVJ983046 WLM983055:WLN983056 IZ6:JA7 SV6:SW7 ACR6:ACS7 AMN6:AMO7 AWJ6:AWK7 BGF6:BGG7 BQB6:BQC7 BZX6:BZY7 CJT6:CJU7 CTP6:CTQ7 DDL6:DDM7 DNH6:DNI7 DXD6:DXE7 EGZ6:EHA7 EQV6:EQW7 FAR6:FAS7 FKN6:FKO7 FUJ6:FUK7 GEF6:GEG7 GOB6:GOC7 GXX6:GXY7 HHT6:HHU7 HRP6:HRQ7 IBL6:IBM7 ILH6:ILI7 IVD6:IVE7 JEZ6:JFA7 JOV6:JOW7 JYR6:JYS7 KIN6:KIO7 KSJ6:KSK7 LCF6:LCG7 LMB6:LMC7 LVX6:LVY7 MFT6:MFU7 MPP6:MPQ7 MZL6:MZM7 NJH6:NJI7 NTD6:NTE7 OCZ6:ODA7 OMV6:OMW7 OWR6:OWS7 PGN6:PGO7 PQJ6:PQK7 QAF6:QAG7 QKB6:QKC7 QTX6:QTY7 RDT6:RDU7 RNP6:RNQ7 RXL6:RXM7 SHH6:SHI7 SRD6:SRE7 TAZ6:TBA7 TKV6:TKW7 TUR6:TUS7 UEN6:UEO7 UOJ6:UOK7 UYF6:UYG7 VIB6:VIC7 VRX6:VRY7 WBT6:WBU7 WLP6:WLQ7 WVL6:WVM7 F65541:G65542 IZ65541:JA65542 SV65541:SW65542 ACR65541:ACS65542 AMN65541:AMO65542 AWJ65541:AWK65542 BGF65541:BGG65542 BQB65541:BQC65542 BZX65541:BZY65542 CJT65541:CJU65542 CTP65541:CTQ65542 DDL65541:DDM65542 DNH65541:DNI65542 DXD65541:DXE65542 EGZ65541:EHA65542 EQV65541:EQW65542 FAR65541:FAS65542 FKN65541:FKO65542 FUJ65541:FUK65542 GEF65541:GEG65542 GOB65541:GOC65542 GXX65541:GXY65542 HHT65541:HHU65542 HRP65541:HRQ65542 IBL65541:IBM65542 ILH65541:ILI65542 IVD65541:IVE65542 JEZ65541:JFA65542 JOV65541:JOW65542 JYR65541:JYS65542 KIN65541:KIO65542 KSJ65541:KSK65542 LCF65541:LCG65542 LMB65541:LMC65542 LVX65541:LVY65542 MFT65541:MFU65542 MPP65541:MPQ65542 MZL65541:MZM65542 NJH65541:NJI65542 NTD65541:NTE65542 OCZ65541:ODA65542 OMV65541:OMW65542 OWR65541:OWS65542 PGN65541:PGO65542 PQJ65541:PQK65542 QAF65541:QAG65542 QKB65541:QKC65542 QTX65541:QTY65542 RDT65541:RDU65542 RNP65541:RNQ65542 RXL65541:RXM65542 SHH65541:SHI65542 SRD65541:SRE65542 TAZ65541:TBA65542 TKV65541:TKW65542 TUR65541:TUS65542 UEN65541:UEO65542 UOJ65541:UOK65542 UYF65541:UYG65542 VIB65541:VIC65542 VRX65541:VRY65542 WBT65541:WBU65542 WLP65541:WLQ65542 WVL65541:WVM65542 F131077:G131078 IZ131077:JA131078 SV131077:SW131078 ACR131077:ACS131078 AMN131077:AMO131078 AWJ131077:AWK131078 BGF131077:BGG131078 BQB131077:BQC131078 BZX131077:BZY131078 CJT131077:CJU131078 CTP131077:CTQ131078 DDL131077:DDM131078 DNH131077:DNI131078 DXD131077:DXE131078 EGZ131077:EHA131078 EQV131077:EQW131078 FAR131077:FAS131078 FKN131077:FKO131078 FUJ131077:FUK131078 GEF131077:GEG131078 GOB131077:GOC131078 GXX131077:GXY131078 HHT131077:HHU131078 HRP131077:HRQ131078 IBL131077:IBM131078 ILH131077:ILI131078 IVD131077:IVE131078 JEZ131077:JFA131078 JOV131077:JOW131078 JYR131077:JYS131078 KIN131077:KIO131078 KSJ131077:KSK131078 LCF131077:LCG131078 LMB131077:LMC131078 LVX131077:LVY131078 MFT131077:MFU131078 MPP131077:MPQ131078 MZL131077:MZM131078 NJH131077:NJI131078 NTD131077:NTE131078 OCZ131077:ODA131078 OMV131077:OMW131078 OWR131077:OWS131078 PGN131077:PGO131078 PQJ131077:PQK131078 QAF131077:QAG131078 QKB131077:QKC131078 QTX131077:QTY131078 RDT131077:RDU131078 RNP131077:RNQ131078 RXL131077:RXM131078 SHH131077:SHI131078 SRD131077:SRE131078 TAZ131077:TBA131078 TKV131077:TKW131078 TUR131077:TUS131078 UEN131077:UEO131078 UOJ131077:UOK131078 UYF131077:UYG131078 VIB131077:VIC131078 VRX131077:VRY131078 WBT131077:WBU131078 WLP131077:WLQ131078 WVL131077:WVM131078 F196613:G196614 IZ196613:JA196614 SV196613:SW196614 ACR196613:ACS196614 AMN196613:AMO196614 AWJ196613:AWK196614 BGF196613:BGG196614 BQB196613:BQC196614 BZX196613:BZY196614 CJT196613:CJU196614 CTP196613:CTQ196614 DDL196613:DDM196614 DNH196613:DNI196614 DXD196613:DXE196614 EGZ196613:EHA196614 EQV196613:EQW196614 FAR196613:FAS196614 FKN196613:FKO196614 FUJ196613:FUK196614 GEF196613:GEG196614 GOB196613:GOC196614 GXX196613:GXY196614 HHT196613:HHU196614 HRP196613:HRQ196614 IBL196613:IBM196614 ILH196613:ILI196614 IVD196613:IVE196614 JEZ196613:JFA196614 JOV196613:JOW196614 JYR196613:JYS196614 KIN196613:KIO196614 KSJ196613:KSK196614 LCF196613:LCG196614 LMB196613:LMC196614 LVX196613:LVY196614 MFT196613:MFU196614 MPP196613:MPQ196614 MZL196613:MZM196614 NJH196613:NJI196614 NTD196613:NTE196614 OCZ196613:ODA196614 OMV196613:OMW196614 OWR196613:OWS196614 PGN196613:PGO196614 PQJ196613:PQK196614 QAF196613:QAG196614 QKB196613:QKC196614 QTX196613:QTY196614 RDT196613:RDU196614 RNP196613:RNQ196614 RXL196613:RXM196614 SHH196613:SHI196614 SRD196613:SRE196614 TAZ196613:TBA196614 TKV196613:TKW196614 TUR196613:TUS196614 UEN196613:UEO196614 UOJ196613:UOK196614 UYF196613:UYG196614 VIB196613:VIC196614 VRX196613:VRY196614 WBT196613:WBU196614 WLP196613:WLQ196614 WVL196613:WVM196614 F262149:G262150 IZ262149:JA262150 SV262149:SW262150 ACR262149:ACS262150 AMN262149:AMO262150 AWJ262149:AWK262150 BGF262149:BGG262150 BQB262149:BQC262150 BZX262149:BZY262150 CJT262149:CJU262150 CTP262149:CTQ262150 DDL262149:DDM262150 DNH262149:DNI262150 DXD262149:DXE262150 EGZ262149:EHA262150 EQV262149:EQW262150 FAR262149:FAS262150 FKN262149:FKO262150 FUJ262149:FUK262150 GEF262149:GEG262150 GOB262149:GOC262150 GXX262149:GXY262150 HHT262149:HHU262150 HRP262149:HRQ262150 IBL262149:IBM262150 ILH262149:ILI262150 IVD262149:IVE262150 JEZ262149:JFA262150 JOV262149:JOW262150 JYR262149:JYS262150 KIN262149:KIO262150 KSJ262149:KSK262150 LCF262149:LCG262150 LMB262149:LMC262150 LVX262149:LVY262150 MFT262149:MFU262150 MPP262149:MPQ262150 MZL262149:MZM262150 NJH262149:NJI262150 NTD262149:NTE262150 OCZ262149:ODA262150 OMV262149:OMW262150 OWR262149:OWS262150 PGN262149:PGO262150 PQJ262149:PQK262150 QAF262149:QAG262150 QKB262149:QKC262150 QTX262149:QTY262150 RDT262149:RDU262150 RNP262149:RNQ262150 RXL262149:RXM262150 SHH262149:SHI262150 SRD262149:SRE262150 TAZ262149:TBA262150 TKV262149:TKW262150 TUR262149:TUS262150 UEN262149:UEO262150 UOJ262149:UOK262150 UYF262149:UYG262150 VIB262149:VIC262150 VRX262149:VRY262150 WBT262149:WBU262150 WLP262149:WLQ262150 WVL262149:WVM262150 F327685:G327686 IZ327685:JA327686 SV327685:SW327686 ACR327685:ACS327686 AMN327685:AMO327686 AWJ327685:AWK327686 BGF327685:BGG327686 BQB327685:BQC327686 BZX327685:BZY327686 CJT327685:CJU327686 CTP327685:CTQ327686 DDL327685:DDM327686 DNH327685:DNI327686 DXD327685:DXE327686 EGZ327685:EHA327686 EQV327685:EQW327686 FAR327685:FAS327686 FKN327685:FKO327686 FUJ327685:FUK327686 GEF327685:GEG327686 GOB327685:GOC327686 GXX327685:GXY327686 HHT327685:HHU327686 HRP327685:HRQ327686 IBL327685:IBM327686 ILH327685:ILI327686 IVD327685:IVE327686 JEZ327685:JFA327686 JOV327685:JOW327686 JYR327685:JYS327686 KIN327685:KIO327686 KSJ327685:KSK327686 LCF327685:LCG327686 LMB327685:LMC327686 LVX327685:LVY327686 MFT327685:MFU327686 MPP327685:MPQ327686 MZL327685:MZM327686 NJH327685:NJI327686 NTD327685:NTE327686 OCZ327685:ODA327686 OMV327685:OMW327686 OWR327685:OWS327686 PGN327685:PGO327686 PQJ327685:PQK327686 QAF327685:QAG327686 QKB327685:QKC327686 QTX327685:QTY327686 RDT327685:RDU327686 RNP327685:RNQ327686 RXL327685:RXM327686 SHH327685:SHI327686 SRD327685:SRE327686 TAZ327685:TBA327686 TKV327685:TKW327686 TUR327685:TUS327686 UEN327685:UEO327686 UOJ327685:UOK327686 UYF327685:UYG327686 VIB327685:VIC327686 VRX327685:VRY327686 WBT327685:WBU327686 WLP327685:WLQ327686 WVL327685:WVM327686 F393221:G393222 IZ393221:JA393222 SV393221:SW393222 ACR393221:ACS393222 AMN393221:AMO393222 AWJ393221:AWK393222 BGF393221:BGG393222 BQB393221:BQC393222 BZX393221:BZY393222 CJT393221:CJU393222 CTP393221:CTQ393222 DDL393221:DDM393222 DNH393221:DNI393222 DXD393221:DXE393222 EGZ393221:EHA393222 EQV393221:EQW393222 FAR393221:FAS393222 FKN393221:FKO393222 FUJ393221:FUK393222 GEF393221:GEG393222 GOB393221:GOC393222 GXX393221:GXY393222 HHT393221:HHU393222 HRP393221:HRQ393222 IBL393221:IBM393222 ILH393221:ILI393222 IVD393221:IVE393222 JEZ393221:JFA393222 JOV393221:JOW393222 JYR393221:JYS393222 KIN393221:KIO393222 KSJ393221:KSK393222 LCF393221:LCG393222 LMB393221:LMC393222 LVX393221:LVY393222 MFT393221:MFU393222 MPP393221:MPQ393222 MZL393221:MZM393222 NJH393221:NJI393222 NTD393221:NTE393222 OCZ393221:ODA393222 OMV393221:OMW393222 OWR393221:OWS393222 PGN393221:PGO393222 PQJ393221:PQK393222 QAF393221:QAG393222 QKB393221:QKC393222 QTX393221:QTY393222 RDT393221:RDU393222 RNP393221:RNQ393222 RXL393221:RXM393222 SHH393221:SHI393222 SRD393221:SRE393222 TAZ393221:TBA393222 TKV393221:TKW393222 TUR393221:TUS393222 UEN393221:UEO393222 UOJ393221:UOK393222 UYF393221:UYG393222 VIB393221:VIC393222 VRX393221:VRY393222 WBT393221:WBU393222 WLP393221:WLQ393222 WVL393221:WVM393222 F458757:G458758 IZ458757:JA458758 SV458757:SW458758 ACR458757:ACS458758 AMN458757:AMO458758 AWJ458757:AWK458758 BGF458757:BGG458758 BQB458757:BQC458758 BZX458757:BZY458758 CJT458757:CJU458758 CTP458757:CTQ458758 DDL458757:DDM458758 DNH458757:DNI458758 DXD458757:DXE458758 EGZ458757:EHA458758 EQV458757:EQW458758 FAR458757:FAS458758 FKN458757:FKO458758 FUJ458757:FUK458758 GEF458757:GEG458758 GOB458757:GOC458758 GXX458757:GXY458758 HHT458757:HHU458758 HRP458757:HRQ458758 IBL458757:IBM458758 ILH458757:ILI458758 IVD458757:IVE458758 JEZ458757:JFA458758 JOV458757:JOW458758 JYR458757:JYS458758 KIN458757:KIO458758 KSJ458757:KSK458758 LCF458757:LCG458758 LMB458757:LMC458758 LVX458757:LVY458758 MFT458757:MFU458758 MPP458757:MPQ458758 MZL458757:MZM458758 NJH458757:NJI458758 NTD458757:NTE458758 OCZ458757:ODA458758 OMV458757:OMW458758 OWR458757:OWS458758 PGN458757:PGO458758 PQJ458757:PQK458758 QAF458757:QAG458758 QKB458757:QKC458758 QTX458757:QTY458758 RDT458757:RDU458758 RNP458757:RNQ458758 RXL458757:RXM458758 SHH458757:SHI458758 SRD458757:SRE458758 TAZ458757:TBA458758 TKV458757:TKW458758 TUR458757:TUS458758 UEN458757:UEO458758 UOJ458757:UOK458758 UYF458757:UYG458758 VIB458757:VIC458758 VRX458757:VRY458758 WBT458757:WBU458758 WLP458757:WLQ458758 WVL458757:WVM458758 F524293:G524294 IZ524293:JA524294 SV524293:SW524294 ACR524293:ACS524294 AMN524293:AMO524294 AWJ524293:AWK524294 BGF524293:BGG524294 BQB524293:BQC524294 BZX524293:BZY524294 CJT524293:CJU524294 CTP524293:CTQ524294 DDL524293:DDM524294 DNH524293:DNI524294 DXD524293:DXE524294 EGZ524293:EHA524294 EQV524293:EQW524294 FAR524293:FAS524294 FKN524293:FKO524294 FUJ524293:FUK524294 GEF524293:GEG524294 GOB524293:GOC524294 GXX524293:GXY524294 HHT524293:HHU524294 HRP524293:HRQ524294 IBL524293:IBM524294 ILH524293:ILI524294 IVD524293:IVE524294 JEZ524293:JFA524294 JOV524293:JOW524294 JYR524293:JYS524294 KIN524293:KIO524294 KSJ524293:KSK524294 LCF524293:LCG524294 LMB524293:LMC524294 LVX524293:LVY524294 MFT524293:MFU524294 MPP524293:MPQ524294 MZL524293:MZM524294 NJH524293:NJI524294 NTD524293:NTE524294 OCZ524293:ODA524294 OMV524293:OMW524294 OWR524293:OWS524294 PGN524293:PGO524294 PQJ524293:PQK524294 QAF524293:QAG524294 QKB524293:QKC524294 QTX524293:QTY524294 RDT524293:RDU524294 RNP524293:RNQ524294 RXL524293:RXM524294 SHH524293:SHI524294 SRD524293:SRE524294 TAZ524293:TBA524294 TKV524293:TKW524294 TUR524293:TUS524294 UEN524293:UEO524294 UOJ524293:UOK524294 UYF524293:UYG524294 VIB524293:VIC524294 VRX524293:VRY524294 WBT524293:WBU524294 WLP524293:WLQ524294 WVL524293:WVM524294 F589829:G589830 IZ589829:JA589830 SV589829:SW589830 ACR589829:ACS589830 AMN589829:AMO589830 AWJ589829:AWK589830 BGF589829:BGG589830 BQB589829:BQC589830 BZX589829:BZY589830 CJT589829:CJU589830 CTP589829:CTQ589830 DDL589829:DDM589830 DNH589829:DNI589830 DXD589829:DXE589830 EGZ589829:EHA589830 EQV589829:EQW589830 FAR589829:FAS589830 FKN589829:FKO589830 FUJ589829:FUK589830 GEF589829:GEG589830 GOB589829:GOC589830 GXX589829:GXY589830 HHT589829:HHU589830 HRP589829:HRQ589830 IBL589829:IBM589830 ILH589829:ILI589830 IVD589829:IVE589830 JEZ589829:JFA589830 JOV589829:JOW589830 JYR589829:JYS589830 KIN589829:KIO589830 KSJ589829:KSK589830 LCF589829:LCG589830 LMB589829:LMC589830 LVX589829:LVY589830 MFT589829:MFU589830 MPP589829:MPQ589830 MZL589829:MZM589830 NJH589829:NJI589830 NTD589829:NTE589830 OCZ589829:ODA589830 OMV589829:OMW589830 OWR589829:OWS589830 PGN589829:PGO589830 PQJ589829:PQK589830 QAF589829:QAG589830 QKB589829:QKC589830 QTX589829:QTY589830 RDT589829:RDU589830 RNP589829:RNQ589830 RXL589829:RXM589830 SHH589829:SHI589830 SRD589829:SRE589830 TAZ589829:TBA589830 TKV589829:TKW589830 TUR589829:TUS589830 UEN589829:UEO589830 UOJ589829:UOK589830 UYF589829:UYG589830 VIB589829:VIC589830 VRX589829:VRY589830 WBT589829:WBU589830 WLP589829:WLQ589830 WVL589829:WVM589830 F655365:G655366 IZ655365:JA655366 SV655365:SW655366 ACR655365:ACS655366 AMN655365:AMO655366 AWJ655365:AWK655366 BGF655365:BGG655366 BQB655365:BQC655366 BZX655365:BZY655366 CJT655365:CJU655366 CTP655365:CTQ655366 DDL655365:DDM655366 DNH655365:DNI655366 DXD655365:DXE655366 EGZ655365:EHA655366 EQV655365:EQW655366 FAR655365:FAS655366 FKN655365:FKO655366 FUJ655365:FUK655366 GEF655365:GEG655366 GOB655365:GOC655366 GXX655365:GXY655366 HHT655365:HHU655366 HRP655365:HRQ655366 IBL655365:IBM655366 ILH655365:ILI655366 IVD655365:IVE655366 JEZ655365:JFA655366 JOV655365:JOW655366 JYR655365:JYS655366 KIN655365:KIO655366 KSJ655365:KSK655366 LCF655365:LCG655366 LMB655365:LMC655366 LVX655365:LVY655366 MFT655365:MFU655366 MPP655365:MPQ655366 MZL655365:MZM655366 NJH655365:NJI655366 NTD655365:NTE655366 OCZ655365:ODA655366 OMV655365:OMW655366 OWR655365:OWS655366 PGN655365:PGO655366 PQJ655365:PQK655366 QAF655365:QAG655366 QKB655365:QKC655366 QTX655365:QTY655366 RDT655365:RDU655366 RNP655365:RNQ655366 RXL655365:RXM655366 SHH655365:SHI655366 SRD655365:SRE655366 TAZ655365:TBA655366 TKV655365:TKW655366 TUR655365:TUS655366 UEN655365:UEO655366 UOJ655365:UOK655366 UYF655365:UYG655366 VIB655365:VIC655366 VRX655365:VRY655366 WBT655365:WBU655366 WLP655365:WLQ655366 WVL655365:WVM655366 F720901:G720902 IZ720901:JA720902 SV720901:SW720902 ACR720901:ACS720902 AMN720901:AMO720902 AWJ720901:AWK720902 BGF720901:BGG720902 BQB720901:BQC720902 BZX720901:BZY720902 CJT720901:CJU720902 CTP720901:CTQ720902 DDL720901:DDM720902 DNH720901:DNI720902 DXD720901:DXE720902 EGZ720901:EHA720902 EQV720901:EQW720902 FAR720901:FAS720902 FKN720901:FKO720902 FUJ720901:FUK720902 GEF720901:GEG720902 GOB720901:GOC720902 GXX720901:GXY720902 HHT720901:HHU720902 HRP720901:HRQ720902 IBL720901:IBM720902 ILH720901:ILI720902 IVD720901:IVE720902 JEZ720901:JFA720902 JOV720901:JOW720902 JYR720901:JYS720902 KIN720901:KIO720902 KSJ720901:KSK720902 LCF720901:LCG720902 LMB720901:LMC720902 LVX720901:LVY720902 MFT720901:MFU720902 MPP720901:MPQ720902 MZL720901:MZM720902 NJH720901:NJI720902 NTD720901:NTE720902 OCZ720901:ODA720902 OMV720901:OMW720902 OWR720901:OWS720902 PGN720901:PGO720902 PQJ720901:PQK720902 QAF720901:QAG720902 QKB720901:QKC720902 QTX720901:QTY720902 RDT720901:RDU720902 RNP720901:RNQ720902 RXL720901:RXM720902 SHH720901:SHI720902 SRD720901:SRE720902 TAZ720901:TBA720902 TKV720901:TKW720902 TUR720901:TUS720902 UEN720901:UEO720902 UOJ720901:UOK720902 UYF720901:UYG720902 VIB720901:VIC720902 VRX720901:VRY720902 WBT720901:WBU720902 WLP720901:WLQ720902 WVL720901:WVM720902 F786437:G786438 IZ786437:JA786438 SV786437:SW786438 ACR786437:ACS786438 AMN786437:AMO786438 AWJ786437:AWK786438 BGF786437:BGG786438 BQB786437:BQC786438 BZX786437:BZY786438 CJT786437:CJU786438 CTP786437:CTQ786438 DDL786437:DDM786438 DNH786437:DNI786438 DXD786437:DXE786438 EGZ786437:EHA786438 EQV786437:EQW786438 FAR786437:FAS786438 FKN786437:FKO786438 FUJ786437:FUK786438 GEF786437:GEG786438 GOB786437:GOC786438 GXX786437:GXY786438 HHT786437:HHU786438 HRP786437:HRQ786438 IBL786437:IBM786438 ILH786437:ILI786438 IVD786437:IVE786438 JEZ786437:JFA786438 JOV786437:JOW786438 JYR786437:JYS786438 KIN786437:KIO786438 KSJ786437:KSK786438 LCF786437:LCG786438 LMB786437:LMC786438 LVX786437:LVY786438 MFT786437:MFU786438 MPP786437:MPQ786438 MZL786437:MZM786438 NJH786437:NJI786438 NTD786437:NTE786438 OCZ786437:ODA786438 OMV786437:OMW786438 OWR786437:OWS786438 PGN786437:PGO786438 PQJ786437:PQK786438 QAF786437:QAG786438 QKB786437:QKC786438 QTX786437:QTY786438 RDT786437:RDU786438 RNP786437:RNQ786438 RXL786437:RXM786438 SHH786437:SHI786438 SRD786437:SRE786438 TAZ786437:TBA786438 TKV786437:TKW786438 TUR786437:TUS786438 UEN786437:UEO786438 UOJ786437:UOK786438 UYF786437:UYG786438 VIB786437:VIC786438 VRX786437:VRY786438 WBT786437:WBU786438 WLP786437:WLQ786438 WVL786437:WVM786438 F851973:G851974 IZ851973:JA851974 SV851973:SW851974 ACR851973:ACS851974 AMN851973:AMO851974 AWJ851973:AWK851974 BGF851973:BGG851974 BQB851973:BQC851974 BZX851973:BZY851974 CJT851973:CJU851974 CTP851973:CTQ851974 DDL851973:DDM851974 DNH851973:DNI851974 DXD851973:DXE851974 EGZ851973:EHA851974 EQV851973:EQW851974 FAR851973:FAS851974 FKN851973:FKO851974 FUJ851973:FUK851974 GEF851973:GEG851974 GOB851973:GOC851974 GXX851973:GXY851974 HHT851973:HHU851974 HRP851973:HRQ851974 IBL851973:IBM851974 ILH851973:ILI851974 IVD851973:IVE851974 JEZ851973:JFA851974 JOV851973:JOW851974 JYR851973:JYS851974 KIN851973:KIO851974 KSJ851973:KSK851974 LCF851973:LCG851974 LMB851973:LMC851974 LVX851973:LVY851974 MFT851973:MFU851974 MPP851973:MPQ851974 MZL851973:MZM851974 NJH851973:NJI851974 NTD851973:NTE851974 OCZ851973:ODA851974 OMV851973:OMW851974 OWR851973:OWS851974 PGN851973:PGO851974 PQJ851973:PQK851974 QAF851973:QAG851974 QKB851973:QKC851974 QTX851973:QTY851974 RDT851973:RDU851974 RNP851973:RNQ851974 RXL851973:RXM851974 SHH851973:SHI851974 SRD851973:SRE851974 TAZ851973:TBA851974 TKV851973:TKW851974 TUR851973:TUS851974 UEN851973:UEO851974 UOJ851973:UOK851974 UYF851973:UYG851974 VIB851973:VIC851974 VRX851973:VRY851974 WBT851973:WBU851974 WLP851973:WLQ851974 WVL851973:WVM851974 F917509:G917510 IZ917509:JA917510 SV917509:SW917510 ACR917509:ACS917510 AMN917509:AMO917510 AWJ917509:AWK917510 BGF917509:BGG917510 BQB917509:BQC917510 BZX917509:BZY917510 CJT917509:CJU917510 CTP917509:CTQ917510 DDL917509:DDM917510 DNH917509:DNI917510 DXD917509:DXE917510 EGZ917509:EHA917510 EQV917509:EQW917510 FAR917509:FAS917510 FKN917509:FKO917510 FUJ917509:FUK917510 GEF917509:GEG917510 GOB917509:GOC917510 GXX917509:GXY917510 HHT917509:HHU917510 HRP917509:HRQ917510 IBL917509:IBM917510 ILH917509:ILI917510 IVD917509:IVE917510 JEZ917509:JFA917510 JOV917509:JOW917510 JYR917509:JYS917510 KIN917509:KIO917510 KSJ917509:KSK917510 LCF917509:LCG917510 LMB917509:LMC917510 LVX917509:LVY917510 MFT917509:MFU917510 MPP917509:MPQ917510 MZL917509:MZM917510 NJH917509:NJI917510 NTD917509:NTE917510 OCZ917509:ODA917510 OMV917509:OMW917510 OWR917509:OWS917510 PGN917509:PGO917510 PQJ917509:PQK917510 QAF917509:QAG917510 QKB917509:QKC917510 QTX917509:QTY917510 RDT917509:RDU917510 RNP917509:RNQ917510 RXL917509:RXM917510 SHH917509:SHI917510 SRD917509:SRE917510 TAZ917509:TBA917510 TKV917509:TKW917510 TUR917509:TUS917510 UEN917509:UEO917510 UOJ917509:UOK917510 UYF917509:UYG917510 VIB917509:VIC917510 VRX917509:VRY917510 WBT917509:WBU917510 WLP917509:WLQ917510 WVL917509:WVM917510 F983045:G983046 IZ983045:JA983046 SV983045:SW983046 ACR983045:ACS983046 AMN983045:AMO983046 AWJ983045:AWK983046 BGF983045:BGG983046 BQB983045:BQC983046 BZX983045:BZY983046 CJT983045:CJU983046 CTP983045:CTQ983046 DDL983045:DDM983046 DNH983045:DNI983046 DXD983045:DXE983046 EGZ983045:EHA983046 EQV983045:EQW983046 FAR983045:FAS983046 FKN983045:FKO983046 FUJ983045:FUK983046 GEF983045:GEG983046 GOB983045:GOC983046 GXX983045:GXY983046 HHT983045:HHU983046 HRP983045:HRQ983046 IBL983045:IBM983046 ILH983045:ILI983046 IVD983045:IVE983046 JEZ983045:JFA983046 JOV983045:JOW983046 JYR983045:JYS983046 KIN983045:KIO983046 KSJ983045:KSK983046 LCF983045:LCG983046 LMB983045:LMC983046 LVX983045:LVY983046 MFT983045:MFU983046 MPP983045:MPQ983046 MZL983045:MZM983046 NJH983045:NJI983046 NTD983045:NTE983046 OCZ983045:ODA983046 OMV983045:OMW983046 OWR983045:OWS983046 PGN983045:PGO983046 PQJ983045:PQK983046 QAF983045:QAG983046 QKB983045:QKC983046 QTX983045:QTY983046 RDT983045:RDU983046 RNP983045:RNQ983046 RXL983045:RXM983046 SHH983045:SHI983046 SRD983045:SRE983046 TAZ983045:TBA983046 TKV983045:TKW983046 TUR983045:TUS983046 UEN983045:UEO983046 UOJ983045:UOK983046 UYF983045:UYG983046 VIB983045:VIC983046 VRX983045:VRY983046 WBT983045:WBU983046 WLP983045:WLQ983046 WVL983045:WVM983046 WBQ983055:WBR983056 JC6:JD7 SY6:SZ7 ACU6:ACV7 AMQ6:AMR7 AWM6:AWN7 BGI6:BGJ7 BQE6:BQF7 CAA6:CAB7 CJW6:CJX7 CTS6:CTT7 DDO6:DDP7 DNK6:DNL7 DXG6:DXH7 EHC6:EHD7 EQY6:EQZ7 FAU6:FAV7 FKQ6:FKR7 FUM6:FUN7 GEI6:GEJ7 GOE6:GOF7 GYA6:GYB7 HHW6:HHX7 HRS6:HRT7 IBO6:IBP7 ILK6:ILL7 IVG6:IVH7 JFC6:JFD7 JOY6:JOZ7 JYU6:JYV7 KIQ6:KIR7 KSM6:KSN7 LCI6:LCJ7 LME6:LMF7 LWA6:LWB7 MFW6:MFX7 MPS6:MPT7 MZO6:MZP7 NJK6:NJL7 NTG6:NTH7 ODC6:ODD7 OMY6:OMZ7 OWU6:OWV7 PGQ6:PGR7 PQM6:PQN7 QAI6:QAJ7 QKE6:QKF7 QUA6:QUB7 RDW6:RDX7 RNS6:RNT7 RXO6:RXP7 SHK6:SHL7 SRG6:SRH7 TBC6:TBD7 TKY6:TKZ7 TUU6:TUV7 UEQ6:UER7 UOM6:UON7 UYI6:UYJ7 VIE6:VIF7 VSA6:VSB7 WBW6:WBX7 WLS6:WLT7 WVO6:WVP7 I65541:J65542 JC65541:JD65542 SY65541:SZ65542 ACU65541:ACV65542 AMQ65541:AMR65542 AWM65541:AWN65542 BGI65541:BGJ65542 BQE65541:BQF65542 CAA65541:CAB65542 CJW65541:CJX65542 CTS65541:CTT65542 DDO65541:DDP65542 DNK65541:DNL65542 DXG65541:DXH65542 EHC65541:EHD65542 EQY65541:EQZ65542 FAU65541:FAV65542 FKQ65541:FKR65542 FUM65541:FUN65542 GEI65541:GEJ65542 GOE65541:GOF65542 GYA65541:GYB65542 HHW65541:HHX65542 HRS65541:HRT65542 IBO65541:IBP65542 ILK65541:ILL65542 IVG65541:IVH65542 JFC65541:JFD65542 JOY65541:JOZ65542 JYU65541:JYV65542 KIQ65541:KIR65542 KSM65541:KSN65542 LCI65541:LCJ65542 LME65541:LMF65542 LWA65541:LWB65542 MFW65541:MFX65542 MPS65541:MPT65542 MZO65541:MZP65542 NJK65541:NJL65542 NTG65541:NTH65542 ODC65541:ODD65542 OMY65541:OMZ65542 OWU65541:OWV65542 PGQ65541:PGR65542 PQM65541:PQN65542 QAI65541:QAJ65542 QKE65541:QKF65542 QUA65541:QUB65542 RDW65541:RDX65542 RNS65541:RNT65542 RXO65541:RXP65542 SHK65541:SHL65542 SRG65541:SRH65542 TBC65541:TBD65542 TKY65541:TKZ65542 TUU65541:TUV65542 UEQ65541:UER65542 UOM65541:UON65542 UYI65541:UYJ65542 VIE65541:VIF65542 VSA65541:VSB65542 WBW65541:WBX65542 WLS65541:WLT65542 WVO65541:WVP65542 I131077:J131078 JC131077:JD131078 SY131077:SZ131078 ACU131077:ACV131078 AMQ131077:AMR131078 AWM131077:AWN131078 BGI131077:BGJ131078 BQE131077:BQF131078 CAA131077:CAB131078 CJW131077:CJX131078 CTS131077:CTT131078 DDO131077:DDP131078 DNK131077:DNL131078 DXG131077:DXH131078 EHC131077:EHD131078 EQY131077:EQZ131078 FAU131077:FAV131078 FKQ131077:FKR131078 FUM131077:FUN131078 GEI131077:GEJ131078 GOE131077:GOF131078 GYA131077:GYB131078 HHW131077:HHX131078 HRS131077:HRT131078 IBO131077:IBP131078 ILK131077:ILL131078 IVG131077:IVH131078 JFC131077:JFD131078 JOY131077:JOZ131078 JYU131077:JYV131078 KIQ131077:KIR131078 KSM131077:KSN131078 LCI131077:LCJ131078 LME131077:LMF131078 LWA131077:LWB131078 MFW131077:MFX131078 MPS131077:MPT131078 MZO131077:MZP131078 NJK131077:NJL131078 NTG131077:NTH131078 ODC131077:ODD131078 OMY131077:OMZ131078 OWU131077:OWV131078 PGQ131077:PGR131078 PQM131077:PQN131078 QAI131077:QAJ131078 QKE131077:QKF131078 QUA131077:QUB131078 RDW131077:RDX131078 RNS131077:RNT131078 RXO131077:RXP131078 SHK131077:SHL131078 SRG131077:SRH131078 TBC131077:TBD131078 TKY131077:TKZ131078 TUU131077:TUV131078 UEQ131077:UER131078 UOM131077:UON131078 UYI131077:UYJ131078 VIE131077:VIF131078 VSA131077:VSB131078 WBW131077:WBX131078 WLS131077:WLT131078 WVO131077:WVP131078 I196613:J196614 JC196613:JD196614 SY196613:SZ196614 ACU196613:ACV196614 AMQ196613:AMR196614 AWM196613:AWN196614 BGI196613:BGJ196614 BQE196613:BQF196614 CAA196613:CAB196614 CJW196613:CJX196614 CTS196613:CTT196614 DDO196613:DDP196614 DNK196613:DNL196614 DXG196613:DXH196614 EHC196613:EHD196614 EQY196613:EQZ196614 FAU196613:FAV196614 FKQ196613:FKR196614 FUM196613:FUN196614 GEI196613:GEJ196614 GOE196613:GOF196614 GYA196613:GYB196614 HHW196613:HHX196614 HRS196613:HRT196614 IBO196613:IBP196614 ILK196613:ILL196614 IVG196613:IVH196614 JFC196613:JFD196614 JOY196613:JOZ196614 JYU196613:JYV196614 KIQ196613:KIR196614 KSM196613:KSN196614 LCI196613:LCJ196614 LME196613:LMF196614 LWA196613:LWB196614 MFW196613:MFX196614 MPS196613:MPT196614 MZO196613:MZP196614 NJK196613:NJL196614 NTG196613:NTH196614 ODC196613:ODD196614 OMY196613:OMZ196614 OWU196613:OWV196614 PGQ196613:PGR196614 PQM196613:PQN196614 QAI196613:QAJ196614 QKE196613:QKF196614 QUA196613:QUB196614 RDW196613:RDX196614 RNS196613:RNT196614 RXO196613:RXP196614 SHK196613:SHL196614 SRG196613:SRH196614 TBC196613:TBD196614 TKY196613:TKZ196614 TUU196613:TUV196614 UEQ196613:UER196614 UOM196613:UON196614 UYI196613:UYJ196614 VIE196613:VIF196614 VSA196613:VSB196614 WBW196613:WBX196614 WLS196613:WLT196614 WVO196613:WVP196614 I262149:J262150 JC262149:JD262150 SY262149:SZ262150 ACU262149:ACV262150 AMQ262149:AMR262150 AWM262149:AWN262150 BGI262149:BGJ262150 BQE262149:BQF262150 CAA262149:CAB262150 CJW262149:CJX262150 CTS262149:CTT262150 DDO262149:DDP262150 DNK262149:DNL262150 DXG262149:DXH262150 EHC262149:EHD262150 EQY262149:EQZ262150 FAU262149:FAV262150 FKQ262149:FKR262150 FUM262149:FUN262150 GEI262149:GEJ262150 GOE262149:GOF262150 GYA262149:GYB262150 HHW262149:HHX262150 HRS262149:HRT262150 IBO262149:IBP262150 ILK262149:ILL262150 IVG262149:IVH262150 JFC262149:JFD262150 JOY262149:JOZ262150 JYU262149:JYV262150 KIQ262149:KIR262150 KSM262149:KSN262150 LCI262149:LCJ262150 LME262149:LMF262150 LWA262149:LWB262150 MFW262149:MFX262150 MPS262149:MPT262150 MZO262149:MZP262150 NJK262149:NJL262150 NTG262149:NTH262150 ODC262149:ODD262150 OMY262149:OMZ262150 OWU262149:OWV262150 PGQ262149:PGR262150 PQM262149:PQN262150 QAI262149:QAJ262150 QKE262149:QKF262150 QUA262149:QUB262150 RDW262149:RDX262150 RNS262149:RNT262150 RXO262149:RXP262150 SHK262149:SHL262150 SRG262149:SRH262150 TBC262149:TBD262150 TKY262149:TKZ262150 TUU262149:TUV262150 UEQ262149:UER262150 UOM262149:UON262150 UYI262149:UYJ262150 VIE262149:VIF262150 VSA262149:VSB262150 WBW262149:WBX262150 WLS262149:WLT262150 WVO262149:WVP262150 I327685:J327686 JC327685:JD327686 SY327685:SZ327686 ACU327685:ACV327686 AMQ327685:AMR327686 AWM327685:AWN327686 BGI327685:BGJ327686 BQE327685:BQF327686 CAA327685:CAB327686 CJW327685:CJX327686 CTS327685:CTT327686 DDO327685:DDP327686 DNK327685:DNL327686 DXG327685:DXH327686 EHC327685:EHD327686 EQY327685:EQZ327686 FAU327685:FAV327686 FKQ327685:FKR327686 FUM327685:FUN327686 GEI327685:GEJ327686 GOE327685:GOF327686 GYA327685:GYB327686 HHW327685:HHX327686 HRS327685:HRT327686 IBO327685:IBP327686 ILK327685:ILL327686 IVG327685:IVH327686 JFC327685:JFD327686 JOY327685:JOZ327686 JYU327685:JYV327686 KIQ327685:KIR327686 KSM327685:KSN327686 LCI327685:LCJ327686 LME327685:LMF327686 LWA327685:LWB327686 MFW327685:MFX327686 MPS327685:MPT327686 MZO327685:MZP327686 NJK327685:NJL327686 NTG327685:NTH327686 ODC327685:ODD327686 OMY327685:OMZ327686 OWU327685:OWV327686 PGQ327685:PGR327686 PQM327685:PQN327686 QAI327685:QAJ327686 QKE327685:QKF327686 QUA327685:QUB327686 RDW327685:RDX327686 RNS327685:RNT327686 RXO327685:RXP327686 SHK327685:SHL327686 SRG327685:SRH327686 TBC327685:TBD327686 TKY327685:TKZ327686 TUU327685:TUV327686 UEQ327685:UER327686 UOM327685:UON327686 UYI327685:UYJ327686 VIE327685:VIF327686 VSA327685:VSB327686 WBW327685:WBX327686 WLS327685:WLT327686 WVO327685:WVP327686 I393221:J393222 JC393221:JD393222 SY393221:SZ393222 ACU393221:ACV393222 AMQ393221:AMR393222 AWM393221:AWN393222 BGI393221:BGJ393222 BQE393221:BQF393222 CAA393221:CAB393222 CJW393221:CJX393222 CTS393221:CTT393222 DDO393221:DDP393222 DNK393221:DNL393222 DXG393221:DXH393222 EHC393221:EHD393222 EQY393221:EQZ393222 FAU393221:FAV393222 FKQ393221:FKR393222 FUM393221:FUN393222 GEI393221:GEJ393222 GOE393221:GOF393222 GYA393221:GYB393222 HHW393221:HHX393222 HRS393221:HRT393222 IBO393221:IBP393222 ILK393221:ILL393222 IVG393221:IVH393222 JFC393221:JFD393222 JOY393221:JOZ393222 JYU393221:JYV393222 KIQ393221:KIR393222 KSM393221:KSN393222 LCI393221:LCJ393222 LME393221:LMF393222 LWA393221:LWB393222 MFW393221:MFX393222 MPS393221:MPT393222 MZO393221:MZP393222 NJK393221:NJL393222 NTG393221:NTH393222 ODC393221:ODD393222 OMY393221:OMZ393222 OWU393221:OWV393222 PGQ393221:PGR393222 PQM393221:PQN393222 QAI393221:QAJ393222 QKE393221:QKF393222 QUA393221:QUB393222 RDW393221:RDX393222 RNS393221:RNT393222 RXO393221:RXP393222 SHK393221:SHL393222 SRG393221:SRH393222 TBC393221:TBD393222 TKY393221:TKZ393222 TUU393221:TUV393222 UEQ393221:UER393222 UOM393221:UON393222 UYI393221:UYJ393222 VIE393221:VIF393222 VSA393221:VSB393222 WBW393221:WBX393222 WLS393221:WLT393222 WVO393221:WVP393222 I458757:J458758 JC458757:JD458758 SY458757:SZ458758 ACU458757:ACV458758 AMQ458757:AMR458758 AWM458757:AWN458758 BGI458757:BGJ458758 BQE458757:BQF458758 CAA458757:CAB458758 CJW458757:CJX458758 CTS458757:CTT458758 DDO458757:DDP458758 DNK458757:DNL458758 DXG458757:DXH458758 EHC458757:EHD458758 EQY458757:EQZ458758 FAU458757:FAV458758 FKQ458757:FKR458758 FUM458757:FUN458758 GEI458757:GEJ458758 GOE458757:GOF458758 GYA458757:GYB458758 HHW458757:HHX458758 HRS458757:HRT458758 IBO458757:IBP458758 ILK458757:ILL458758 IVG458757:IVH458758 JFC458757:JFD458758 JOY458757:JOZ458758 JYU458757:JYV458758 KIQ458757:KIR458758 KSM458757:KSN458758 LCI458757:LCJ458758 LME458757:LMF458758 LWA458757:LWB458758 MFW458757:MFX458758 MPS458757:MPT458758 MZO458757:MZP458758 NJK458757:NJL458758 NTG458757:NTH458758 ODC458757:ODD458758 OMY458757:OMZ458758 OWU458757:OWV458758 PGQ458757:PGR458758 PQM458757:PQN458758 QAI458757:QAJ458758 QKE458757:QKF458758 QUA458757:QUB458758 RDW458757:RDX458758 RNS458757:RNT458758 RXO458757:RXP458758 SHK458757:SHL458758 SRG458757:SRH458758 TBC458757:TBD458758 TKY458757:TKZ458758 TUU458757:TUV458758 UEQ458757:UER458758 UOM458757:UON458758 UYI458757:UYJ458758 VIE458757:VIF458758 VSA458757:VSB458758 WBW458757:WBX458758 WLS458757:WLT458758 WVO458757:WVP458758 I524293:J524294 JC524293:JD524294 SY524293:SZ524294 ACU524293:ACV524294 AMQ524293:AMR524294 AWM524293:AWN524294 BGI524293:BGJ524294 BQE524293:BQF524294 CAA524293:CAB524294 CJW524293:CJX524294 CTS524293:CTT524294 DDO524293:DDP524294 DNK524293:DNL524294 DXG524293:DXH524294 EHC524293:EHD524294 EQY524293:EQZ524294 FAU524293:FAV524294 FKQ524293:FKR524294 FUM524293:FUN524294 GEI524293:GEJ524294 GOE524293:GOF524294 GYA524293:GYB524294 HHW524293:HHX524294 HRS524293:HRT524294 IBO524293:IBP524294 ILK524293:ILL524294 IVG524293:IVH524294 JFC524293:JFD524294 JOY524293:JOZ524294 JYU524293:JYV524294 KIQ524293:KIR524294 KSM524293:KSN524294 LCI524293:LCJ524294 LME524293:LMF524294 LWA524293:LWB524294 MFW524293:MFX524294 MPS524293:MPT524294 MZO524293:MZP524294 NJK524293:NJL524294 NTG524293:NTH524294 ODC524293:ODD524294 OMY524293:OMZ524294 OWU524293:OWV524294 PGQ524293:PGR524294 PQM524293:PQN524294 QAI524293:QAJ524294 QKE524293:QKF524294 QUA524293:QUB524294 RDW524293:RDX524294 RNS524293:RNT524294 RXO524293:RXP524294 SHK524293:SHL524294 SRG524293:SRH524294 TBC524293:TBD524294 TKY524293:TKZ524294 TUU524293:TUV524294 UEQ524293:UER524294 UOM524293:UON524294 UYI524293:UYJ524294 VIE524293:VIF524294 VSA524293:VSB524294 WBW524293:WBX524294 WLS524293:WLT524294 WVO524293:WVP524294 I589829:J589830 JC589829:JD589830 SY589829:SZ589830 ACU589829:ACV589830 AMQ589829:AMR589830 AWM589829:AWN589830 BGI589829:BGJ589830 BQE589829:BQF589830 CAA589829:CAB589830 CJW589829:CJX589830 CTS589829:CTT589830 DDO589829:DDP589830 DNK589829:DNL589830 DXG589829:DXH589830 EHC589829:EHD589830 EQY589829:EQZ589830 FAU589829:FAV589830 FKQ589829:FKR589830 FUM589829:FUN589830 GEI589829:GEJ589830 GOE589829:GOF589830 GYA589829:GYB589830 HHW589829:HHX589830 HRS589829:HRT589830 IBO589829:IBP589830 ILK589829:ILL589830 IVG589829:IVH589830 JFC589829:JFD589830 JOY589829:JOZ589830 JYU589829:JYV589830 KIQ589829:KIR589830 KSM589829:KSN589830 LCI589829:LCJ589830 LME589829:LMF589830 LWA589829:LWB589830 MFW589829:MFX589830 MPS589829:MPT589830 MZO589829:MZP589830 NJK589829:NJL589830 NTG589829:NTH589830 ODC589829:ODD589830 OMY589829:OMZ589830 OWU589829:OWV589830 PGQ589829:PGR589830 PQM589829:PQN589830 QAI589829:QAJ589830 QKE589829:QKF589830 QUA589829:QUB589830 RDW589829:RDX589830 RNS589829:RNT589830 RXO589829:RXP589830 SHK589829:SHL589830 SRG589829:SRH589830 TBC589829:TBD589830 TKY589829:TKZ589830 TUU589829:TUV589830 UEQ589829:UER589830 UOM589829:UON589830 UYI589829:UYJ589830 VIE589829:VIF589830 VSA589829:VSB589830 WBW589829:WBX589830 WLS589829:WLT589830 WVO589829:WVP589830 I655365:J655366 JC655365:JD655366 SY655365:SZ655366 ACU655365:ACV655366 AMQ655365:AMR655366 AWM655365:AWN655366 BGI655365:BGJ655366 BQE655365:BQF655366 CAA655365:CAB655366 CJW655365:CJX655366 CTS655365:CTT655366 DDO655365:DDP655366 DNK655365:DNL655366 DXG655365:DXH655366 EHC655365:EHD655366 EQY655365:EQZ655366 FAU655365:FAV655366 FKQ655365:FKR655366 FUM655365:FUN655366 GEI655365:GEJ655366 GOE655365:GOF655366 GYA655365:GYB655366 HHW655365:HHX655366 HRS655365:HRT655366 IBO655365:IBP655366 ILK655365:ILL655366 IVG655365:IVH655366 JFC655365:JFD655366 JOY655365:JOZ655366 JYU655365:JYV655366 KIQ655365:KIR655366 KSM655365:KSN655366 LCI655365:LCJ655366 LME655365:LMF655366 LWA655365:LWB655366 MFW655365:MFX655366 MPS655365:MPT655366 MZO655365:MZP655366 NJK655365:NJL655366 NTG655365:NTH655366 ODC655365:ODD655366 OMY655365:OMZ655366 OWU655365:OWV655366 PGQ655365:PGR655366 PQM655365:PQN655366 QAI655365:QAJ655366 QKE655365:QKF655366 QUA655365:QUB655366 RDW655365:RDX655366 RNS655365:RNT655366 RXO655365:RXP655366 SHK655365:SHL655366 SRG655365:SRH655366 TBC655365:TBD655366 TKY655365:TKZ655366 TUU655365:TUV655366 UEQ655365:UER655366 UOM655365:UON655366 UYI655365:UYJ655366 VIE655365:VIF655366 VSA655365:VSB655366 WBW655365:WBX655366 WLS655365:WLT655366 WVO655365:WVP655366 I720901:J720902 JC720901:JD720902 SY720901:SZ720902 ACU720901:ACV720902 AMQ720901:AMR720902 AWM720901:AWN720902 BGI720901:BGJ720902 BQE720901:BQF720902 CAA720901:CAB720902 CJW720901:CJX720902 CTS720901:CTT720902 DDO720901:DDP720902 DNK720901:DNL720902 DXG720901:DXH720902 EHC720901:EHD720902 EQY720901:EQZ720902 FAU720901:FAV720902 FKQ720901:FKR720902 FUM720901:FUN720902 GEI720901:GEJ720902 GOE720901:GOF720902 GYA720901:GYB720902 HHW720901:HHX720902 HRS720901:HRT720902 IBO720901:IBP720902 ILK720901:ILL720902 IVG720901:IVH720902 JFC720901:JFD720902 JOY720901:JOZ720902 JYU720901:JYV720902 KIQ720901:KIR720902 KSM720901:KSN720902 LCI720901:LCJ720902 LME720901:LMF720902 LWA720901:LWB720902 MFW720901:MFX720902 MPS720901:MPT720902 MZO720901:MZP720902 NJK720901:NJL720902 NTG720901:NTH720902 ODC720901:ODD720902 OMY720901:OMZ720902 OWU720901:OWV720902 PGQ720901:PGR720902 PQM720901:PQN720902 QAI720901:QAJ720902 QKE720901:QKF720902 QUA720901:QUB720902 RDW720901:RDX720902 RNS720901:RNT720902 RXO720901:RXP720902 SHK720901:SHL720902 SRG720901:SRH720902 TBC720901:TBD720902 TKY720901:TKZ720902 TUU720901:TUV720902 UEQ720901:UER720902 UOM720901:UON720902 UYI720901:UYJ720902 VIE720901:VIF720902 VSA720901:VSB720902 WBW720901:WBX720902 WLS720901:WLT720902 WVO720901:WVP720902 I786437:J786438 JC786437:JD786438 SY786437:SZ786438 ACU786437:ACV786438 AMQ786437:AMR786438 AWM786437:AWN786438 BGI786437:BGJ786438 BQE786437:BQF786438 CAA786437:CAB786438 CJW786437:CJX786438 CTS786437:CTT786438 DDO786437:DDP786438 DNK786437:DNL786438 DXG786437:DXH786438 EHC786437:EHD786438 EQY786437:EQZ786438 FAU786437:FAV786438 FKQ786437:FKR786438 FUM786437:FUN786438 GEI786437:GEJ786438 GOE786437:GOF786438 GYA786437:GYB786438 HHW786437:HHX786438 HRS786437:HRT786438 IBO786437:IBP786438 ILK786437:ILL786438 IVG786437:IVH786438 JFC786437:JFD786438 JOY786437:JOZ786438 JYU786437:JYV786438 KIQ786437:KIR786438 KSM786437:KSN786438 LCI786437:LCJ786438 LME786437:LMF786438 LWA786437:LWB786438 MFW786437:MFX786438 MPS786437:MPT786438 MZO786437:MZP786438 NJK786437:NJL786438 NTG786437:NTH786438 ODC786437:ODD786438 OMY786437:OMZ786438 OWU786437:OWV786438 PGQ786437:PGR786438 PQM786437:PQN786438 QAI786437:QAJ786438 QKE786437:QKF786438 QUA786437:QUB786438 RDW786437:RDX786438 RNS786437:RNT786438 RXO786437:RXP786438 SHK786437:SHL786438 SRG786437:SRH786438 TBC786437:TBD786438 TKY786437:TKZ786438 TUU786437:TUV786438 UEQ786437:UER786438 UOM786437:UON786438 UYI786437:UYJ786438 VIE786437:VIF786438 VSA786437:VSB786438 WBW786437:WBX786438 WLS786437:WLT786438 WVO786437:WVP786438 I851973:J851974 JC851973:JD851974 SY851973:SZ851974 ACU851973:ACV851974 AMQ851973:AMR851974 AWM851973:AWN851974 BGI851973:BGJ851974 BQE851973:BQF851974 CAA851973:CAB851974 CJW851973:CJX851974 CTS851973:CTT851974 DDO851973:DDP851974 DNK851973:DNL851974 DXG851973:DXH851974 EHC851973:EHD851974 EQY851973:EQZ851974 FAU851973:FAV851974 FKQ851973:FKR851974 FUM851973:FUN851974 GEI851973:GEJ851974 GOE851973:GOF851974 GYA851973:GYB851974 HHW851973:HHX851974 HRS851973:HRT851974 IBO851973:IBP851974 ILK851973:ILL851974 IVG851973:IVH851974 JFC851973:JFD851974 JOY851973:JOZ851974 JYU851973:JYV851974 KIQ851973:KIR851974 KSM851973:KSN851974 LCI851973:LCJ851974 LME851973:LMF851974 LWA851973:LWB851974 MFW851973:MFX851974 MPS851973:MPT851974 MZO851973:MZP851974 NJK851973:NJL851974 NTG851973:NTH851974 ODC851973:ODD851974 OMY851973:OMZ851974 OWU851973:OWV851974 PGQ851973:PGR851974 PQM851973:PQN851974 QAI851973:QAJ851974 QKE851973:QKF851974 QUA851973:QUB851974 RDW851973:RDX851974 RNS851973:RNT851974 RXO851973:RXP851974 SHK851973:SHL851974 SRG851973:SRH851974 TBC851973:TBD851974 TKY851973:TKZ851974 TUU851973:TUV851974 UEQ851973:UER851974 UOM851973:UON851974 UYI851973:UYJ851974 VIE851973:VIF851974 VSA851973:VSB851974 WBW851973:WBX851974 WLS851973:WLT851974 WVO851973:WVP851974 I917509:J917510 JC917509:JD917510 SY917509:SZ917510 ACU917509:ACV917510 AMQ917509:AMR917510 AWM917509:AWN917510 BGI917509:BGJ917510 BQE917509:BQF917510 CAA917509:CAB917510 CJW917509:CJX917510 CTS917509:CTT917510 DDO917509:DDP917510 DNK917509:DNL917510 DXG917509:DXH917510 EHC917509:EHD917510 EQY917509:EQZ917510 FAU917509:FAV917510 FKQ917509:FKR917510 FUM917509:FUN917510 GEI917509:GEJ917510 GOE917509:GOF917510 GYA917509:GYB917510 HHW917509:HHX917510 HRS917509:HRT917510 IBO917509:IBP917510 ILK917509:ILL917510 IVG917509:IVH917510 JFC917509:JFD917510 JOY917509:JOZ917510 JYU917509:JYV917510 KIQ917509:KIR917510 KSM917509:KSN917510 LCI917509:LCJ917510 LME917509:LMF917510 LWA917509:LWB917510 MFW917509:MFX917510 MPS917509:MPT917510 MZO917509:MZP917510 NJK917509:NJL917510 NTG917509:NTH917510 ODC917509:ODD917510 OMY917509:OMZ917510 OWU917509:OWV917510 PGQ917509:PGR917510 PQM917509:PQN917510 QAI917509:QAJ917510 QKE917509:QKF917510 QUA917509:QUB917510 RDW917509:RDX917510 RNS917509:RNT917510 RXO917509:RXP917510 SHK917509:SHL917510 SRG917509:SRH917510 TBC917509:TBD917510 TKY917509:TKZ917510 TUU917509:TUV917510 UEQ917509:UER917510 UOM917509:UON917510 UYI917509:UYJ917510 VIE917509:VIF917510 VSA917509:VSB917510 WBW917509:WBX917510 WLS917509:WLT917510 WVO917509:WVP917510 I983045:J983046 JC983045:JD983046 SY983045:SZ983046 ACU983045:ACV983046 AMQ983045:AMR983046 AWM983045:AWN983046 BGI983045:BGJ983046 BQE983045:BQF983046 CAA983045:CAB983046 CJW983045:CJX983046 CTS983045:CTT983046 DDO983045:DDP983046 DNK983045:DNL983046 DXG983045:DXH983046 EHC983045:EHD983046 EQY983045:EQZ983046 FAU983045:FAV983046 FKQ983045:FKR983046 FUM983045:FUN983046 GEI983045:GEJ983046 GOE983045:GOF983046 GYA983045:GYB983046 HHW983045:HHX983046 HRS983045:HRT983046 IBO983045:IBP983046 ILK983045:ILL983046 IVG983045:IVH983046 JFC983045:JFD983046 JOY983045:JOZ983046 JYU983045:JYV983046 KIQ983045:KIR983046 KSM983045:KSN983046 LCI983045:LCJ983046 LME983045:LMF983046 LWA983045:LWB983046 MFW983045:MFX983046 MPS983045:MPT983046 MZO983045:MZP983046 NJK983045:NJL983046 NTG983045:NTH983046 ODC983045:ODD983046 OMY983045:OMZ983046 OWU983045:OWV983046 PGQ983045:PGR983046 PQM983045:PQN983046 QAI983045:QAJ983046 QKE983045:QKF983046 QUA983045:QUB983046 RDW983045:RDX983046 RNS983045:RNT983046 RXO983045:RXP983046 SHK983045:SHL983046 SRG983045:SRH983046 TBC983045:TBD983046 TKY983045:TKZ983046 TUU983045:TUV983046 UEQ983045:UER983046 UOM983045:UON983046 UYI983045:UYJ983046 VIE983045:VIF983046 VSA983045:VSB983046 WBW983045:WBX983046 WLS983045:WLT983046 WVO983045:WVP983046 VRU983055:VRV983056 JF6:JG7 TB6:TC7 ACX6:ACY7 AMT6:AMU7 AWP6:AWQ7 BGL6:BGM7 BQH6:BQI7 CAD6:CAE7 CJZ6:CKA7 CTV6:CTW7 DDR6:DDS7 DNN6:DNO7 DXJ6:DXK7 EHF6:EHG7 ERB6:ERC7 FAX6:FAY7 FKT6:FKU7 FUP6:FUQ7 GEL6:GEM7 GOH6:GOI7 GYD6:GYE7 HHZ6:HIA7 HRV6:HRW7 IBR6:IBS7 ILN6:ILO7 IVJ6:IVK7 JFF6:JFG7 JPB6:JPC7 JYX6:JYY7 KIT6:KIU7 KSP6:KSQ7 LCL6:LCM7 LMH6:LMI7 LWD6:LWE7 MFZ6:MGA7 MPV6:MPW7 MZR6:MZS7 NJN6:NJO7 NTJ6:NTK7 ODF6:ODG7 ONB6:ONC7 OWX6:OWY7 PGT6:PGU7 PQP6:PQQ7 QAL6:QAM7 QKH6:QKI7 QUD6:QUE7 RDZ6:REA7 RNV6:RNW7 RXR6:RXS7 SHN6:SHO7 SRJ6:SRK7 TBF6:TBG7 TLB6:TLC7 TUX6:TUY7 UET6:UEU7 UOP6:UOQ7 UYL6:UYM7 VIH6:VII7 VSD6:VSE7 WBZ6:WCA7 WLV6:WLW7 WVR6:WVS7 L65541:M65542 JF65541:JG65542 TB65541:TC65542 ACX65541:ACY65542 AMT65541:AMU65542 AWP65541:AWQ65542 BGL65541:BGM65542 BQH65541:BQI65542 CAD65541:CAE65542 CJZ65541:CKA65542 CTV65541:CTW65542 DDR65541:DDS65542 DNN65541:DNO65542 DXJ65541:DXK65542 EHF65541:EHG65542 ERB65541:ERC65542 FAX65541:FAY65542 FKT65541:FKU65542 FUP65541:FUQ65542 GEL65541:GEM65542 GOH65541:GOI65542 GYD65541:GYE65542 HHZ65541:HIA65542 HRV65541:HRW65542 IBR65541:IBS65542 ILN65541:ILO65542 IVJ65541:IVK65542 JFF65541:JFG65542 JPB65541:JPC65542 JYX65541:JYY65542 KIT65541:KIU65542 KSP65541:KSQ65542 LCL65541:LCM65542 LMH65541:LMI65542 LWD65541:LWE65542 MFZ65541:MGA65542 MPV65541:MPW65542 MZR65541:MZS65542 NJN65541:NJO65542 NTJ65541:NTK65542 ODF65541:ODG65542 ONB65541:ONC65542 OWX65541:OWY65542 PGT65541:PGU65542 PQP65541:PQQ65542 QAL65541:QAM65542 QKH65541:QKI65542 QUD65541:QUE65542 RDZ65541:REA65542 RNV65541:RNW65542 RXR65541:RXS65542 SHN65541:SHO65542 SRJ65541:SRK65542 TBF65541:TBG65542 TLB65541:TLC65542 TUX65541:TUY65542 UET65541:UEU65542 UOP65541:UOQ65542 UYL65541:UYM65542 VIH65541:VII65542 VSD65541:VSE65542 WBZ65541:WCA65542 WLV65541:WLW65542 WVR65541:WVS65542 L131077:M131078 JF131077:JG131078 TB131077:TC131078 ACX131077:ACY131078 AMT131077:AMU131078 AWP131077:AWQ131078 BGL131077:BGM131078 BQH131077:BQI131078 CAD131077:CAE131078 CJZ131077:CKA131078 CTV131077:CTW131078 DDR131077:DDS131078 DNN131077:DNO131078 DXJ131077:DXK131078 EHF131077:EHG131078 ERB131077:ERC131078 FAX131077:FAY131078 FKT131077:FKU131078 FUP131077:FUQ131078 GEL131077:GEM131078 GOH131077:GOI131078 GYD131077:GYE131078 HHZ131077:HIA131078 HRV131077:HRW131078 IBR131077:IBS131078 ILN131077:ILO131078 IVJ131077:IVK131078 JFF131077:JFG131078 JPB131077:JPC131078 JYX131077:JYY131078 KIT131077:KIU131078 KSP131077:KSQ131078 LCL131077:LCM131078 LMH131077:LMI131078 LWD131077:LWE131078 MFZ131077:MGA131078 MPV131077:MPW131078 MZR131077:MZS131078 NJN131077:NJO131078 NTJ131077:NTK131078 ODF131077:ODG131078 ONB131077:ONC131078 OWX131077:OWY131078 PGT131077:PGU131078 PQP131077:PQQ131078 QAL131077:QAM131078 QKH131077:QKI131078 QUD131077:QUE131078 RDZ131077:REA131078 RNV131077:RNW131078 RXR131077:RXS131078 SHN131077:SHO131078 SRJ131077:SRK131078 TBF131077:TBG131078 TLB131077:TLC131078 TUX131077:TUY131078 UET131077:UEU131078 UOP131077:UOQ131078 UYL131077:UYM131078 VIH131077:VII131078 VSD131077:VSE131078 WBZ131077:WCA131078 WLV131077:WLW131078 WVR131077:WVS131078 L196613:M196614 JF196613:JG196614 TB196613:TC196614 ACX196613:ACY196614 AMT196613:AMU196614 AWP196613:AWQ196614 BGL196613:BGM196614 BQH196613:BQI196614 CAD196613:CAE196614 CJZ196613:CKA196614 CTV196613:CTW196614 DDR196613:DDS196614 DNN196613:DNO196614 DXJ196613:DXK196614 EHF196613:EHG196614 ERB196613:ERC196614 FAX196613:FAY196614 FKT196613:FKU196614 FUP196613:FUQ196614 GEL196613:GEM196614 GOH196613:GOI196614 GYD196613:GYE196614 HHZ196613:HIA196614 HRV196613:HRW196614 IBR196613:IBS196614 ILN196613:ILO196614 IVJ196613:IVK196614 JFF196613:JFG196614 JPB196613:JPC196614 JYX196613:JYY196614 KIT196613:KIU196614 KSP196613:KSQ196614 LCL196613:LCM196614 LMH196613:LMI196614 LWD196613:LWE196614 MFZ196613:MGA196614 MPV196613:MPW196614 MZR196613:MZS196614 NJN196613:NJO196614 NTJ196613:NTK196614 ODF196613:ODG196614 ONB196613:ONC196614 OWX196613:OWY196614 PGT196613:PGU196614 PQP196613:PQQ196614 QAL196613:QAM196614 QKH196613:QKI196614 QUD196613:QUE196614 RDZ196613:REA196614 RNV196613:RNW196614 RXR196613:RXS196614 SHN196613:SHO196614 SRJ196613:SRK196614 TBF196613:TBG196614 TLB196613:TLC196614 TUX196613:TUY196614 UET196613:UEU196614 UOP196613:UOQ196614 UYL196613:UYM196614 VIH196613:VII196614 VSD196613:VSE196614 WBZ196613:WCA196614 WLV196613:WLW196614 WVR196613:WVS196614 L262149:M262150 JF262149:JG262150 TB262149:TC262150 ACX262149:ACY262150 AMT262149:AMU262150 AWP262149:AWQ262150 BGL262149:BGM262150 BQH262149:BQI262150 CAD262149:CAE262150 CJZ262149:CKA262150 CTV262149:CTW262150 DDR262149:DDS262150 DNN262149:DNO262150 DXJ262149:DXK262150 EHF262149:EHG262150 ERB262149:ERC262150 FAX262149:FAY262150 FKT262149:FKU262150 FUP262149:FUQ262150 GEL262149:GEM262150 GOH262149:GOI262150 GYD262149:GYE262150 HHZ262149:HIA262150 HRV262149:HRW262150 IBR262149:IBS262150 ILN262149:ILO262150 IVJ262149:IVK262150 JFF262149:JFG262150 JPB262149:JPC262150 JYX262149:JYY262150 KIT262149:KIU262150 KSP262149:KSQ262150 LCL262149:LCM262150 LMH262149:LMI262150 LWD262149:LWE262150 MFZ262149:MGA262150 MPV262149:MPW262150 MZR262149:MZS262150 NJN262149:NJO262150 NTJ262149:NTK262150 ODF262149:ODG262150 ONB262149:ONC262150 OWX262149:OWY262150 PGT262149:PGU262150 PQP262149:PQQ262150 QAL262149:QAM262150 QKH262149:QKI262150 QUD262149:QUE262150 RDZ262149:REA262150 RNV262149:RNW262150 RXR262149:RXS262150 SHN262149:SHO262150 SRJ262149:SRK262150 TBF262149:TBG262150 TLB262149:TLC262150 TUX262149:TUY262150 UET262149:UEU262150 UOP262149:UOQ262150 UYL262149:UYM262150 VIH262149:VII262150 VSD262149:VSE262150 WBZ262149:WCA262150 WLV262149:WLW262150 WVR262149:WVS262150 L327685:M327686 JF327685:JG327686 TB327685:TC327686 ACX327685:ACY327686 AMT327685:AMU327686 AWP327685:AWQ327686 BGL327685:BGM327686 BQH327685:BQI327686 CAD327685:CAE327686 CJZ327685:CKA327686 CTV327685:CTW327686 DDR327685:DDS327686 DNN327685:DNO327686 DXJ327685:DXK327686 EHF327685:EHG327686 ERB327685:ERC327686 FAX327685:FAY327686 FKT327685:FKU327686 FUP327685:FUQ327686 GEL327685:GEM327686 GOH327685:GOI327686 GYD327685:GYE327686 HHZ327685:HIA327686 HRV327685:HRW327686 IBR327685:IBS327686 ILN327685:ILO327686 IVJ327685:IVK327686 JFF327685:JFG327686 JPB327685:JPC327686 JYX327685:JYY327686 KIT327685:KIU327686 KSP327685:KSQ327686 LCL327685:LCM327686 LMH327685:LMI327686 LWD327685:LWE327686 MFZ327685:MGA327686 MPV327685:MPW327686 MZR327685:MZS327686 NJN327685:NJO327686 NTJ327685:NTK327686 ODF327685:ODG327686 ONB327685:ONC327686 OWX327685:OWY327686 PGT327685:PGU327686 PQP327685:PQQ327686 QAL327685:QAM327686 QKH327685:QKI327686 QUD327685:QUE327686 RDZ327685:REA327686 RNV327685:RNW327686 RXR327685:RXS327686 SHN327685:SHO327686 SRJ327685:SRK327686 TBF327685:TBG327686 TLB327685:TLC327686 TUX327685:TUY327686 UET327685:UEU327686 UOP327685:UOQ327686 UYL327685:UYM327686 VIH327685:VII327686 VSD327685:VSE327686 WBZ327685:WCA327686 WLV327685:WLW327686 WVR327685:WVS327686 L393221:M393222 JF393221:JG393222 TB393221:TC393222 ACX393221:ACY393222 AMT393221:AMU393222 AWP393221:AWQ393222 BGL393221:BGM393222 BQH393221:BQI393222 CAD393221:CAE393222 CJZ393221:CKA393222 CTV393221:CTW393222 DDR393221:DDS393222 DNN393221:DNO393222 DXJ393221:DXK393222 EHF393221:EHG393222 ERB393221:ERC393222 FAX393221:FAY393222 FKT393221:FKU393222 FUP393221:FUQ393222 GEL393221:GEM393222 GOH393221:GOI393222 GYD393221:GYE393222 HHZ393221:HIA393222 HRV393221:HRW393222 IBR393221:IBS393222 ILN393221:ILO393222 IVJ393221:IVK393222 JFF393221:JFG393222 JPB393221:JPC393222 JYX393221:JYY393222 KIT393221:KIU393222 KSP393221:KSQ393222 LCL393221:LCM393222 LMH393221:LMI393222 LWD393221:LWE393222 MFZ393221:MGA393222 MPV393221:MPW393222 MZR393221:MZS393222 NJN393221:NJO393222 NTJ393221:NTK393222 ODF393221:ODG393222 ONB393221:ONC393222 OWX393221:OWY393222 PGT393221:PGU393222 PQP393221:PQQ393222 QAL393221:QAM393222 QKH393221:QKI393222 QUD393221:QUE393222 RDZ393221:REA393222 RNV393221:RNW393222 RXR393221:RXS393222 SHN393221:SHO393222 SRJ393221:SRK393222 TBF393221:TBG393222 TLB393221:TLC393222 TUX393221:TUY393222 UET393221:UEU393222 UOP393221:UOQ393222 UYL393221:UYM393222 VIH393221:VII393222 VSD393221:VSE393222 WBZ393221:WCA393222 WLV393221:WLW393222 WVR393221:WVS393222 L458757:M458758 JF458757:JG458758 TB458757:TC458758 ACX458757:ACY458758 AMT458757:AMU458758 AWP458757:AWQ458758 BGL458757:BGM458758 BQH458757:BQI458758 CAD458757:CAE458758 CJZ458757:CKA458758 CTV458757:CTW458758 DDR458757:DDS458758 DNN458757:DNO458758 DXJ458757:DXK458758 EHF458757:EHG458758 ERB458757:ERC458758 FAX458757:FAY458758 FKT458757:FKU458758 FUP458757:FUQ458758 GEL458757:GEM458758 GOH458757:GOI458758 GYD458757:GYE458758 HHZ458757:HIA458758 HRV458757:HRW458758 IBR458757:IBS458758 ILN458757:ILO458758 IVJ458757:IVK458758 JFF458757:JFG458758 JPB458757:JPC458758 JYX458757:JYY458758 KIT458757:KIU458758 KSP458757:KSQ458758 LCL458757:LCM458758 LMH458757:LMI458758 LWD458757:LWE458758 MFZ458757:MGA458758 MPV458757:MPW458758 MZR458757:MZS458758 NJN458757:NJO458758 NTJ458757:NTK458758 ODF458757:ODG458758 ONB458757:ONC458758 OWX458757:OWY458758 PGT458757:PGU458758 PQP458757:PQQ458758 QAL458757:QAM458758 QKH458757:QKI458758 QUD458757:QUE458758 RDZ458757:REA458758 RNV458757:RNW458758 RXR458757:RXS458758 SHN458757:SHO458758 SRJ458757:SRK458758 TBF458757:TBG458758 TLB458757:TLC458758 TUX458757:TUY458758 UET458757:UEU458758 UOP458757:UOQ458758 UYL458757:UYM458758 VIH458757:VII458758 VSD458757:VSE458758 WBZ458757:WCA458758 WLV458757:WLW458758 WVR458757:WVS458758 L524293:M524294 JF524293:JG524294 TB524293:TC524294 ACX524293:ACY524294 AMT524293:AMU524294 AWP524293:AWQ524294 BGL524293:BGM524294 BQH524293:BQI524294 CAD524293:CAE524294 CJZ524293:CKA524294 CTV524293:CTW524294 DDR524293:DDS524294 DNN524293:DNO524294 DXJ524293:DXK524294 EHF524293:EHG524294 ERB524293:ERC524294 FAX524293:FAY524294 FKT524293:FKU524294 FUP524293:FUQ524294 GEL524293:GEM524294 GOH524293:GOI524294 GYD524293:GYE524294 HHZ524293:HIA524294 HRV524293:HRW524294 IBR524293:IBS524294 ILN524293:ILO524294 IVJ524293:IVK524294 JFF524293:JFG524294 JPB524293:JPC524294 JYX524293:JYY524294 KIT524293:KIU524294 KSP524293:KSQ524294 LCL524293:LCM524294 LMH524293:LMI524294 LWD524293:LWE524294 MFZ524293:MGA524294 MPV524293:MPW524294 MZR524293:MZS524294 NJN524293:NJO524294 NTJ524293:NTK524294 ODF524293:ODG524294 ONB524293:ONC524294 OWX524293:OWY524294 PGT524293:PGU524294 PQP524293:PQQ524294 QAL524293:QAM524294 QKH524293:QKI524294 QUD524293:QUE524294 RDZ524293:REA524294 RNV524293:RNW524294 RXR524293:RXS524294 SHN524293:SHO524294 SRJ524293:SRK524294 TBF524293:TBG524294 TLB524293:TLC524294 TUX524293:TUY524294 UET524293:UEU524294 UOP524293:UOQ524294 UYL524293:UYM524294 VIH524293:VII524294 VSD524293:VSE524294 WBZ524293:WCA524294 WLV524293:WLW524294 WVR524293:WVS524294 L589829:M589830 JF589829:JG589830 TB589829:TC589830 ACX589829:ACY589830 AMT589829:AMU589830 AWP589829:AWQ589830 BGL589829:BGM589830 BQH589829:BQI589830 CAD589829:CAE589830 CJZ589829:CKA589830 CTV589829:CTW589830 DDR589829:DDS589830 DNN589829:DNO589830 DXJ589829:DXK589830 EHF589829:EHG589830 ERB589829:ERC589830 FAX589829:FAY589830 FKT589829:FKU589830 FUP589829:FUQ589830 GEL589829:GEM589830 GOH589829:GOI589830 GYD589829:GYE589830 HHZ589829:HIA589830 HRV589829:HRW589830 IBR589829:IBS589830 ILN589829:ILO589830 IVJ589829:IVK589830 JFF589829:JFG589830 JPB589829:JPC589830 JYX589829:JYY589830 KIT589829:KIU589830 KSP589829:KSQ589830 LCL589829:LCM589830 LMH589829:LMI589830 LWD589829:LWE589830 MFZ589829:MGA589830 MPV589829:MPW589830 MZR589829:MZS589830 NJN589829:NJO589830 NTJ589829:NTK589830 ODF589829:ODG589830 ONB589829:ONC589830 OWX589829:OWY589830 PGT589829:PGU589830 PQP589829:PQQ589830 QAL589829:QAM589830 QKH589829:QKI589830 QUD589829:QUE589830 RDZ589829:REA589830 RNV589829:RNW589830 RXR589829:RXS589830 SHN589829:SHO589830 SRJ589829:SRK589830 TBF589829:TBG589830 TLB589829:TLC589830 TUX589829:TUY589830 UET589829:UEU589830 UOP589829:UOQ589830 UYL589829:UYM589830 VIH589829:VII589830 VSD589829:VSE589830 WBZ589829:WCA589830 WLV589829:WLW589830 WVR589829:WVS589830 L655365:M655366 JF655365:JG655366 TB655365:TC655366 ACX655365:ACY655366 AMT655365:AMU655366 AWP655365:AWQ655366 BGL655365:BGM655366 BQH655365:BQI655366 CAD655365:CAE655366 CJZ655365:CKA655366 CTV655365:CTW655366 DDR655365:DDS655366 DNN655365:DNO655366 DXJ655365:DXK655366 EHF655365:EHG655366 ERB655365:ERC655366 FAX655365:FAY655366 FKT655365:FKU655366 FUP655365:FUQ655366 GEL655365:GEM655366 GOH655365:GOI655366 GYD655365:GYE655366 HHZ655365:HIA655366 HRV655365:HRW655366 IBR655365:IBS655366 ILN655365:ILO655366 IVJ655365:IVK655366 JFF655365:JFG655366 JPB655365:JPC655366 JYX655365:JYY655366 KIT655365:KIU655366 KSP655365:KSQ655366 LCL655365:LCM655366 LMH655365:LMI655366 LWD655365:LWE655366 MFZ655365:MGA655366 MPV655365:MPW655366 MZR655365:MZS655366 NJN655365:NJO655366 NTJ655365:NTK655366 ODF655365:ODG655366 ONB655365:ONC655366 OWX655365:OWY655366 PGT655365:PGU655366 PQP655365:PQQ655366 QAL655365:QAM655366 QKH655365:QKI655366 QUD655365:QUE655366 RDZ655365:REA655366 RNV655365:RNW655366 RXR655365:RXS655366 SHN655365:SHO655366 SRJ655365:SRK655366 TBF655365:TBG655366 TLB655365:TLC655366 TUX655365:TUY655366 UET655365:UEU655366 UOP655365:UOQ655366 UYL655365:UYM655366 VIH655365:VII655366 VSD655365:VSE655366 WBZ655365:WCA655366 WLV655365:WLW655366 WVR655365:WVS655366 L720901:M720902 JF720901:JG720902 TB720901:TC720902 ACX720901:ACY720902 AMT720901:AMU720902 AWP720901:AWQ720902 BGL720901:BGM720902 BQH720901:BQI720902 CAD720901:CAE720902 CJZ720901:CKA720902 CTV720901:CTW720902 DDR720901:DDS720902 DNN720901:DNO720902 DXJ720901:DXK720902 EHF720901:EHG720902 ERB720901:ERC720902 FAX720901:FAY720902 FKT720901:FKU720902 FUP720901:FUQ720902 GEL720901:GEM720902 GOH720901:GOI720902 GYD720901:GYE720902 HHZ720901:HIA720902 HRV720901:HRW720902 IBR720901:IBS720902 ILN720901:ILO720902 IVJ720901:IVK720902 JFF720901:JFG720902 JPB720901:JPC720902 JYX720901:JYY720902 KIT720901:KIU720902 KSP720901:KSQ720902 LCL720901:LCM720902 LMH720901:LMI720902 LWD720901:LWE720902 MFZ720901:MGA720902 MPV720901:MPW720902 MZR720901:MZS720902 NJN720901:NJO720902 NTJ720901:NTK720902 ODF720901:ODG720902 ONB720901:ONC720902 OWX720901:OWY720902 PGT720901:PGU720902 PQP720901:PQQ720902 QAL720901:QAM720902 QKH720901:QKI720902 QUD720901:QUE720902 RDZ720901:REA720902 RNV720901:RNW720902 RXR720901:RXS720902 SHN720901:SHO720902 SRJ720901:SRK720902 TBF720901:TBG720902 TLB720901:TLC720902 TUX720901:TUY720902 UET720901:UEU720902 UOP720901:UOQ720902 UYL720901:UYM720902 VIH720901:VII720902 VSD720901:VSE720902 WBZ720901:WCA720902 WLV720901:WLW720902 WVR720901:WVS720902 L786437:M786438 JF786437:JG786438 TB786437:TC786438 ACX786437:ACY786438 AMT786437:AMU786438 AWP786437:AWQ786438 BGL786437:BGM786438 BQH786437:BQI786438 CAD786437:CAE786438 CJZ786437:CKA786438 CTV786437:CTW786438 DDR786437:DDS786438 DNN786437:DNO786438 DXJ786437:DXK786438 EHF786437:EHG786438 ERB786437:ERC786438 FAX786437:FAY786438 FKT786437:FKU786438 FUP786437:FUQ786438 GEL786437:GEM786438 GOH786437:GOI786438 GYD786437:GYE786438 HHZ786437:HIA786438 HRV786437:HRW786438 IBR786437:IBS786438 ILN786437:ILO786438 IVJ786437:IVK786438 JFF786437:JFG786438 JPB786437:JPC786438 JYX786437:JYY786438 KIT786437:KIU786438 KSP786437:KSQ786438 LCL786437:LCM786438 LMH786437:LMI786438 LWD786437:LWE786438 MFZ786437:MGA786438 MPV786437:MPW786438 MZR786437:MZS786438 NJN786437:NJO786438 NTJ786437:NTK786438 ODF786437:ODG786438 ONB786437:ONC786438 OWX786437:OWY786438 PGT786437:PGU786438 PQP786437:PQQ786438 QAL786437:QAM786438 QKH786437:QKI786438 QUD786437:QUE786438 RDZ786437:REA786438 RNV786437:RNW786438 RXR786437:RXS786438 SHN786437:SHO786438 SRJ786437:SRK786438 TBF786437:TBG786438 TLB786437:TLC786438 TUX786437:TUY786438 UET786437:UEU786438 UOP786437:UOQ786438 UYL786437:UYM786438 VIH786437:VII786438 VSD786437:VSE786438 WBZ786437:WCA786438 WLV786437:WLW786438 WVR786437:WVS786438 L851973:M851974 JF851973:JG851974 TB851973:TC851974 ACX851973:ACY851974 AMT851973:AMU851974 AWP851973:AWQ851974 BGL851973:BGM851974 BQH851973:BQI851974 CAD851973:CAE851974 CJZ851973:CKA851974 CTV851973:CTW851974 DDR851973:DDS851974 DNN851973:DNO851974 DXJ851973:DXK851974 EHF851973:EHG851974 ERB851973:ERC851974 FAX851973:FAY851974 FKT851973:FKU851974 FUP851973:FUQ851974 GEL851973:GEM851974 GOH851973:GOI851974 GYD851973:GYE851974 HHZ851973:HIA851974 HRV851973:HRW851974 IBR851973:IBS851974 ILN851973:ILO851974 IVJ851973:IVK851974 JFF851973:JFG851974 JPB851973:JPC851974 JYX851973:JYY851974 KIT851973:KIU851974 KSP851973:KSQ851974 LCL851973:LCM851974 LMH851973:LMI851974 LWD851973:LWE851974 MFZ851973:MGA851974 MPV851973:MPW851974 MZR851973:MZS851974 NJN851973:NJO851974 NTJ851973:NTK851974 ODF851973:ODG851974 ONB851973:ONC851974 OWX851973:OWY851974 PGT851973:PGU851974 PQP851973:PQQ851974 QAL851973:QAM851974 QKH851973:QKI851974 QUD851973:QUE851974 RDZ851973:REA851974 RNV851973:RNW851974 RXR851973:RXS851974 SHN851973:SHO851974 SRJ851973:SRK851974 TBF851973:TBG851974 TLB851973:TLC851974 TUX851973:TUY851974 UET851973:UEU851974 UOP851973:UOQ851974 UYL851973:UYM851974 VIH851973:VII851974 VSD851973:VSE851974 WBZ851973:WCA851974 WLV851973:WLW851974 WVR851973:WVS851974 L917509:M917510 JF917509:JG917510 TB917509:TC917510 ACX917509:ACY917510 AMT917509:AMU917510 AWP917509:AWQ917510 BGL917509:BGM917510 BQH917509:BQI917510 CAD917509:CAE917510 CJZ917509:CKA917510 CTV917509:CTW917510 DDR917509:DDS917510 DNN917509:DNO917510 DXJ917509:DXK917510 EHF917509:EHG917510 ERB917509:ERC917510 FAX917509:FAY917510 FKT917509:FKU917510 FUP917509:FUQ917510 GEL917509:GEM917510 GOH917509:GOI917510 GYD917509:GYE917510 HHZ917509:HIA917510 HRV917509:HRW917510 IBR917509:IBS917510 ILN917509:ILO917510 IVJ917509:IVK917510 JFF917509:JFG917510 JPB917509:JPC917510 JYX917509:JYY917510 KIT917509:KIU917510 KSP917509:KSQ917510 LCL917509:LCM917510 LMH917509:LMI917510 LWD917509:LWE917510 MFZ917509:MGA917510 MPV917509:MPW917510 MZR917509:MZS917510 NJN917509:NJO917510 NTJ917509:NTK917510 ODF917509:ODG917510 ONB917509:ONC917510 OWX917509:OWY917510 PGT917509:PGU917510 PQP917509:PQQ917510 QAL917509:QAM917510 QKH917509:QKI917510 QUD917509:QUE917510 RDZ917509:REA917510 RNV917509:RNW917510 RXR917509:RXS917510 SHN917509:SHO917510 SRJ917509:SRK917510 TBF917509:TBG917510 TLB917509:TLC917510 TUX917509:TUY917510 UET917509:UEU917510 UOP917509:UOQ917510 UYL917509:UYM917510 VIH917509:VII917510 VSD917509:VSE917510 WBZ917509:WCA917510 WLV917509:WLW917510 WVR917509:WVS917510 L983045:M983046 JF983045:JG983046 TB983045:TC983046 ACX983045:ACY983046 AMT983045:AMU983046 AWP983045:AWQ983046 BGL983045:BGM983046 BQH983045:BQI983046 CAD983045:CAE983046 CJZ983045:CKA983046 CTV983045:CTW983046 DDR983045:DDS983046 DNN983045:DNO983046 DXJ983045:DXK983046 EHF983045:EHG983046 ERB983045:ERC983046 FAX983045:FAY983046 FKT983045:FKU983046 FUP983045:FUQ983046 GEL983045:GEM983046 GOH983045:GOI983046 GYD983045:GYE983046 HHZ983045:HIA983046 HRV983045:HRW983046 IBR983045:IBS983046 ILN983045:ILO983046 IVJ983045:IVK983046 JFF983045:JFG983046 JPB983045:JPC983046 JYX983045:JYY983046 KIT983045:KIU983046 KSP983045:KSQ983046 LCL983045:LCM983046 LMH983045:LMI983046 LWD983045:LWE983046 MFZ983045:MGA983046 MPV983045:MPW983046 MZR983045:MZS983046 NJN983045:NJO983046 NTJ983045:NTK983046 ODF983045:ODG983046 ONB983045:ONC983046 OWX983045:OWY983046 PGT983045:PGU983046 PQP983045:PQQ983046 QAL983045:QAM983046 QKH983045:QKI983046 QUD983045:QUE983046 RDZ983045:REA983046 RNV983045:RNW983046 RXR983045:RXS983046 SHN983045:SHO983046 SRJ983045:SRK983046 TBF983045:TBG983046 TLB983045:TLC983046 TUX983045:TUY983046 UET983045:UEU983046 UOP983045:UOQ983046 UYL983045:UYM983046 VIH983045:VII983046 VSD983045:VSE983046 WBZ983045:WCA983046 WLV983045:WLW983046 WVR983045:WVS983046 VHY983055:VHZ983056 JI6:JJ7 TE6:TF7 ADA6:ADB7 AMW6:AMX7 AWS6:AWT7 BGO6:BGP7 BQK6:BQL7 CAG6:CAH7 CKC6:CKD7 CTY6:CTZ7 DDU6:DDV7 DNQ6:DNR7 DXM6:DXN7 EHI6:EHJ7 ERE6:ERF7 FBA6:FBB7 FKW6:FKX7 FUS6:FUT7 GEO6:GEP7 GOK6:GOL7 GYG6:GYH7 HIC6:HID7 HRY6:HRZ7 IBU6:IBV7 ILQ6:ILR7 IVM6:IVN7 JFI6:JFJ7 JPE6:JPF7 JZA6:JZB7 KIW6:KIX7 KSS6:KST7 LCO6:LCP7 LMK6:LML7 LWG6:LWH7 MGC6:MGD7 MPY6:MPZ7 MZU6:MZV7 NJQ6:NJR7 NTM6:NTN7 ODI6:ODJ7 ONE6:ONF7 OXA6:OXB7 PGW6:PGX7 PQS6:PQT7 QAO6:QAP7 QKK6:QKL7 QUG6:QUH7 REC6:RED7 RNY6:RNZ7 RXU6:RXV7 SHQ6:SHR7 SRM6:SRN7 TBI6:TBJ7 TLE6:TLF7 TVA6:TVB7 UEW6:UEX7 UOS6:UOT7 UYO6:UYP7 VIK6:VIL7 VSG6:VSH7 WCC6:WCD7 WLY6:WLZ7 WVU6:WVV7 O65541:P65542 JI65541:JJ65542 TE65541:TF65542 ADA65541:ADB65542 AMW65541:AMX65542 AWS65541:AWT65542 BGO65541:BGP65542 BQK65541:BQL65542 CAG65541:CAH65542 CKC65541:CKD65542 CTY65541:CTZ65542 DDU65541:DDV65542 DNQ65541:DNR65542 DXM65541:DXN65542 EHI65541:EHJ65542 ERE65541:ERF65542 FBA65541:FBB65542 FKW65541:FKX65542 FUS65541:FUT65542 GEO65541:GEP65542 GOK65541:GOL65542 GYG65541:GYH65542 HIC65541:HID65542 HRY65541:HRZ65542 IBU65541:IBV65542 ILQ65541:ILR65542 IVM65541:IVN65542 JFI65541:JFJ65542 JPE65541:JPF65542 JZA65541:JZB65542 KIW65541:KIX65542 KSS65541:KST65542 LCO65541:LCP65542 LMK65541:LML65542 LWG65541:LWH65542 MGC65541:MGD65542 MPY65541:MPZ65542 MZU65541:MZV65542 NJQ65541:NJR65542 NTM65541:NTN65542 ODI65541:ODJ65542 ONE65541:ONF65542 OXA65541:OXB65542 PGW65541:PGX65542 PQS65541:PQT65542 QAO65541:QAP65542 QKK65541:QKL65542 QUG65541:QUH65542 REC65541:RED65542 RNY65541:RNZ65542 RXU65541:RXV65542 SHQ65541:SHR65542 SRM65541:SRN65542 TBI65541:TBJ65542 TLE65541:TLF65542 TVA65541:TVB65542 UEW65541:UEX65542 UOS65541:UOT65542 UYO65541:UYP65542 VIK65541:VIL65542 VSG65541:VSH65542 WCC65541:WCD65542 WLY65541:WLZ65542 WVU65541:WVV65542 O131077:P131078 JI131077:JJ131078 TE131077:TF131078 ADA131077:ADB131078 AMW131077:AMX131078 AWS131077:AWT131078 BGO131077:BGP131078 BQK131077:BQL131078 CAG131077:CAH131078 CKC131077:CKD131078 CTY131077:CTZ131078 DDU131077:DDV131078 DNQ131077:DNR131078 DXM131077:DXN131078 EHI131077:EHJ131078 ERE131077:ERF131078 FBA131077:FBB131078 FKW131077:FKX131078 FUS131077:FUT131078 GEO131077:GEP131078 GOK131077:GOL131078 GYG131077:GYH131078 HIC131077:HID131078 HRY131077:HRZ131078 IBU131077:IBV131078 ILQ131077:ILR131078 IVM131077:IVN131078 JFI131077:JFJ131078 JPE131077:JPF131078 JZA131077:JZB131078 KIW131077:KIX131078 KSS131077:KST131078 LCO131077:LCP131078 LMK131077:LML131078 LWG131077:LWH131078 MGC131077:MGD131078 MPY131077:MPZ131078 MZU131077:MZV131078 NJQ131077:NJR131078 NTM131077:NTN131078 ODI131077:ODJ131078 ONE131077:ONF131078 OXA131077:OXB131078 PGW131077:PGX131078 PQS131077:PQT131078 QAO131077:QAP131078 QKK131077:QKL131078 QUG131077:QUH131078 REC131077:RED131078 RNY131077:RNZ131078 RXU131077:RXV131078 SHQ131077:SHR131078 SRM131077:SRN131078 TBI131077:TBJ131078 TLE131077:TLF131078 TVA131077:TVB131078 UEW131077:UEX131078 UOS131077:UOT131078 UYO131077:UYP131078 VIK131077:VIL131078 VSG131077:VSH131078 WCC131077:WCD131078 WLY131077:WLZ131078 WVU131077:WVV131078 O196613:P196614 JI196613:JJ196614 TE196613:TF196614 ADA196613:ADB196614 AMW196613:AMX196614 AWS196613:AWT196614 BGO196613:BGP196614 BQK196613:BQL196614 CAG196613:CAH196614 CKC196613:CKD196614 CTY196613:CTZ196614 DDU196613:DDV196614 DNQ196613:DNR196614 DXM196613:DXN196614 EHI196613:EHJ196614 ERE196613:ERF196614 FBA196613:FBB196614 FKW196613:FKX196614 FUS196613:FUT196614 GEO196613:GEP196614 GOK196613:GOL196614 GYG196613:GYH196614 HIC196613:HID196614 HRY196613:HRZ196614 IBU196613:IBV196614 ILQ196613:ILR196614 IVM196613:IVN196614 JFI196613:JFJ196614 JPE196613:JPF196614 JZA196613:JZB196614 KIW196613:KIX196614 KSS196613:KST196614 LCO196613:LCP196614 LMK196613:LML196614 LWG196613:LWH196614 MGC196613:MGD196614 MPY196613:MPZ196614 MZU196613:MZV196614 NJQ196613:NJR196614 NTM196613:NTN196614 ODI196613:ODJ196614 ONE196613:ONF196614 OXA196613:OXB196614 PGW196613:PGX196614 PQS196613:PQT196614 QAO196613:QAP196614 QKK196613:QKL196614 QUG196613:QUH196614 REC196613:RED196614 RNY196613:RNZ196614 RXU196613:RXV196614 SHQ196613:SHR196614 SRM196613:SRN196614 TBI196613:TBJ196614 TLE196613:TLF196614 TVA196613:TVB196614 UEW196613:UEX196614 UOS196613:UOT196614 UYO196613:UYP196614 VIK196613:VIL196614 VSG196613:VSH196614 WCC196613:WCD196614 WLY196613:WLZ196614 WVU196613:WVV196614 O262149:P262150 JI262149:JJ262150 TE262149:TF262150 ADA262149:ADB262150 AMW262149:AMX262150 AWS262149:AWT262150 BGO262149:BGP262150 BQK262149:BQL262150 CAG262149:CAH262150 CKC262149:CKD262150 CTY262149:CTZ262150 DDU262149:DDV262150 DNQ262149:DNR262150 DXM262149:DXN262150 EHI262149:EHJ262150 ERE262149:ERF262150 FBA262149:FBB262150 FKW262149:FKX262150 FUS262149:FUT262150 GEO262149:GEP262150 GOK262149:GOL262150 GYG262149:GYH262150 HIC262149:HID262150 HRY262149:HRZ262150 IBU262149:IBV262150 ILQ262149:ILR262150 IVM262149:IVN262150 JFI262149:JFJ262150 JPE262149:JPF262150 JZA262149:JZB262150 KIW262149:KIX262150 KSS262149:KST262150 LCO262149:LCP262150 LMK262149:LML262150 LWG262149:LWH262150 MGC262149:MGD262150 MPY262149:MPZ262150 MZU262149:MZV262150 NJQ262149:NJR262150 NTM262149:NTN262150 ODI262149:ODJ262150 ONE262149:ONF262150 OXA262149:OXB262150 PGW262149:PGX262150 PQS262149:PQT262150 QAO262149:QAP262150 QKK262149:QKL262150 QUG262149:QUH262150 REC262149:RED262150 RNY262149:RNZ262150 RXU262149:RXV262150 SHQ262149:SHR262150 SRM262149:SRN262150 TBI262149:TBJ262150 TLE262149:TLF262150 TVA262149:TVB262150 UEW262149:UEX262150 UOS262149:UOT262150 UYO262149:UYP262150 VIK262149:VIL262150 VSG262149:VSH262150 WCC262149:WCD262150 WLY262149:WLZ262150 WVU262149:WVV262150 O327685:P327686 JI327685:JJ327686 TE327685:TF327686 ADA327685:ADB327686 AMW327685:AMX327686 AWS327685:AWT327686 BGO327685:BGP327686 BQK327685:BQL327686 CAG327685:CAH327686 CKC327685:CKD327686 CTY327685:CTZ327686 DDU327685:DDV327686 DNQ327685:DNR327686 DXM327685:DXN327686 EHI327685:EHJ327686 ERE327685:ERF327686 FBA327685:FBB327686 FKW327685:FKX327686 FUS327685:FUT327686 GEO327685:GEP327686 GOK327685:GOL327686 GYG327685:GYH327686 HIC327685:HID327686 HRY327685:HRZ327686 IBU327685:IBV327686 ILQ327685:ILR327686 IVM327685:IVN327686 JFI327685:JFJ327686 JPE327685:JPF327686 JZA327685:JZB327686 KIW327685:KIX327686 KSS327685:KST327686 LCO327685:LCP327686 LMK327685:LML327686 LWG327685:LWH327686 MGC327685:MGD327686 MPY327685:MPZ327686 MZU327685:MZV327686 NJQ327685:NJR327686 NTM327685:NTN327686 ODI327685:ODJ327686 ONE327685:ONF327686 OXA327685:OXB327686 PGW327685:PGX327686 PQS327685:PQT327686 QAO327685:QAP327686 QKK327685:QKL327686 QUG327685:QUH327686 REC327685:RED327686 RNY327685:RNZ327686 RXU327685:RXV327686 SHQ327685:SHR327686 SRM327685:SRN327686 TBI327685:TBJ327686 TLE327685:TLF327686 TVA327685:TVB327686 UEW327685:UEX327686 UOS327685:UOT327686 UYO327685:UYP327686 VIK327685:VIL327686 VSG327685:VSH327686 WCC327685:WCD327686 WLY327685:WLZ327686 WVU327685:WVV327686 O393221:P393222 JI393221:JJ393222 TE393221:TF393222 ADA393221:ADB393222 AMW393221:AMX393222 AWS393221:AWT393222 BGO393221:BGP393222 BQK393221:BQL393222 CAG393221:CAH393222 CKC393221:CKD393222 CTY393221:CTZ393222 DDU393221:DDV393222 DNQ393221:DNR393222 DXM393221:DXN393222 EHI393221:EHJ393222 ERE393221:ERF393222 FBA393221:FBB393222 FKW393221:FKX393222 FUS393221:FUT393222 GEO393221:GEP393222 GOK393221:GOL393222 GYG393221:GYH393222 HIC393221:HID393222 HRY393221:HRZ393222 IBU393221:IBV393222 ILQ393221:ILR393222 IVM393221:IVN393222 JFI393221:JFJ393222 JPE393221:JPF393222 JZA393221:JZB393222 KIW393221:KIX393222 KSS393221:KST393222 LCO393221:LCP393222 LMK393221:LML393222 LWG393221:LWH393222 MGC393221:MGD393222 MPY393221:MPZ393222 MZU393221:MZV393222 NJQ393221:NJR393222 NTM393221:NTN393222 ODI393221:ODJ393222 ONE393221:ONF393222 OXA393221:OXB393222 PGW393221:PGX393222 PQS393221:PQT393222 QAO393221:QAP393222 QKK393221:QKL393222 QUG393221:QUH393222 REC393221:RED393222 RNY393221:RNZ393222 RXU393221:RXV393222 SHQ393221:SHR393222 SRM393221:SRN393222 TBI393221:TBJ393222 TLE393221:TLF393222 TVA393221:TVB393222 UEW393221:UEX393222 UOS393221:UOT393222 UYO393221:UYP393222 VIK393221:VIL393222 VSG393221:VSH393222 WCC393221:WCD393222 WLY393221:WLZ393222 WVU393221:WVV393222 O458757:P458758 JI458757:JJ458758 TE458757:TF458758 ADA458757:ADB458758 AMW458757:AMX458758 AWS458757:AWT458758 BGO458757:BGP458758 BQK458757:BQL458758 CAG458757:CAH458758 CKC458757:CKD458758 CTY458757:CTZ458758 DDU458757:DDV458758 DNQ458757:DNR458758 DXM458757:DXN458758 EHI458757:EHJ458758 ERE458757:ERF458758 FBA458757:FBB458758 FKW458757:FKX458758 FUS458757:FUT458758 GEO458757:GEP458758 GOK458757:GOL458758 GYG458757:GYH458758 HIC458757:HID458758 HRY458757:HRZ458758 IBU458757:IBV458758 ILQ458757:ILR458758 IVM458757:IVN458758 JFI458757:JFJ458758 JPE458757:JPF458758 JZA458757:JZB458758 KIW458757:KIX458758 KSS458757:KST458758 LCO458757:LCP458758 LMK458757:LML458758 LWG458757:LWH458758 MGC458757:MGD458758 MPY458757:MPZ458758 MZU458757:MZV458758 NJQ458757:NJR458758 NTM458757:NTN458758 ODI458757:ODJ458758 ONE458757:ONF458758 OXA458757:OXB458758 PGW458757:PGX458758 PQS458757:PQT458758 QAO458757:QAP458758 QKK458757:QKL458758 QUG458757:QUH458758 REC458757:RED458758 RNY458757:RNZ458758 RXU458757:RXV458758 SHQ458757:SHR458758 SRM458757:SRN458758 TBI458757:TBJ458758 TLE458757:TLF458758 TVA458757:TVB458758 UEW458757:UEX458758 UOS458757:UOT458758 UYO458757:UYP458758 VIK458757:VIL458758 VSG458757:VSH458758 WCC458757:WCD458758 WLY458757:WLZ458758 WVU458757:WVV458758 O524293:P524294 JI524293:JJ524294 TE524293:TF524294 ADA524293:ADB524294 AMW524293:AMX524294 AWS524293:AWT524294 BGO524293:BGP524294 BQK524293:BQL524294 CAG524293:CAH524294 CKC524293:CKD524294 CTY524293:CTZ524294 DDU524293:DDV524294 DNQ524293:DNR524294 DXM524293:DXN524294 EHI524293:EHJ524294 ERE524293:ERF524294 FBA524293:FBB524294 FKW524293:FKX524294 FUS524293:FUT524294 GEO524293:GEP524294 GOK524293:GOL524294 GYG524293:GYH524294 HIC524293:HID524294 HRY524293:HRZ524294 IBU524293:IBV524294 ILQ524293:ILR524294 IVM524293:IVN524294 JFI524293:JFJ524294 JPE524293:JPF524294 JZA524293:JZB524294 KIW524293:KIX524294 KSS524293:KST524294 LCO524293:LCP524294 LMK524293:LML524294 LWG524293:LWH524294 MGC524293:MGD524294 MPY524293:MPZ524294 MZU524293:MZV524294 NJQ524293:NJR524294 NTM524293:NTN524294 ODI524293:ODJ524294 ONE524293:ONF524294 OXA524293:OXB524294 PGW524293:PGX524294 PQS524293:PQT524294 QAO524293:QAP524294 QKK524293:QKL524294 QUG524293:QUH524294 REC524293:RED524294 RNY524293:RNZ524294 RXU524293:RXV524294 SHQ524293:SHR524294 SRM524293:SRN524294 TBI524293:TBJ524294 TLE524293:TLF524294 TVA524293:TVB524294 UEW524293:UEX524294 UOS524293:UOT524294 UYO524293:UYP524294 VIK524293:VIL524294 VSG524293:VSH524294 WCC524293:WCD524294 WLY524293:WLZ524294 WVU524293:WVV524294 O589829:P589830 JI589829:JJ589830 TE589829:TF589830 ADA589829:ADB589830 AMW589829:AMX589830 AWS589829:AWT589830 BGO589829:BGP589830 BQK589829:BQL589830 CAG589829:CAH589830 CKC589829:CKD589830 CTY589829:CTZ589830 DDU589829:DDV589830 DNQ589829:DNR589830 DXM589829:DXN589830 EHI589829:EHJ589830 ERE589829:ERF589830 FBA589829:FBB589830 FKW589829:FKX589830 FUS589829:FUT589830 GEO589829:GEP589830 GOK589829:GOL589830 GYG589829:GYH589830 HIC589829:HID589830 HRY589829:HRZ589830 IBU589829:IBV589830 ILQ589829:ILR589830 IVM589829:IVN589830 JFI589829:JFJ589830 JPE589829:JPF589830 JZA589829:JZB589830 KIW589829:KIX589830 KSS589829:KST589830 LCO589829:LCP589830 LMK589829:LML589830 LWG589829:LWH589830 MGC589829:MGD589830 MPY589829:MPZ589830 MZU589829:MZV589830 NJQ589829:NJR589830 NTM589829:NTN589830 ODI589829:ODJ589830 ONE589829:ONF589830 OXA589829:OXB589830 PGW589829:PGX589830 PQS589829:PQT589830 QAO589829:QAP589830 QKK589829:QKL589830 QUG589829:QUH589830 REC589829:RED589830 RNY589829:RNZ589830 RXU589829:RXV589830 SHQ589829:SHR589830 SRM589829:SRN589830 TBI589829:TBJ589830 TLE589829:TLF589830 TVA589829:TVB589830 UEW589829:UEX589830 UOS589829:UOT589830 UYO589829:UYP589830 VIK589829:VIL589830 VSG589829:VSH589830 WCC589829:WCD589830 WLY589829:WLZ589830 WVU589829:WVV589830 O655365:P655366 JI655365:JJ655366 TE655365:TF655366 ADA655365:ADB655366 AMW655365:AMX655366 AWS655365:AWT655366 BGO655365:BGP655366 BQK655365:BQL655366 CAG655365:CAH655366 CKC655365:CKD655366 CTY655365:CTZ655366 DDU655365:DDV655366 DNQ655365:DNR655366 DXM655365:DXN655366 EHI655365:EHJ655366 ERE655365:ERF655366 FBA655365:FBB655366 FKW655365:FKX655366 FUS655365:FUT655366 GEO655365:GEP655366 GOK655365:GOL655366 GYG655365:GYH655366 HIC655365:HID655366 HRY655365:HRZ655366 IBU655365:IBV655366 ILQ655365:ILR655366 IVM655365:IVN655366 JFI655365:JFJ655366 JPE655365:JPF655366 JZA655365:JZB655366 KIW655365:KIX655366 KSS655365:KST655366 LCO655365:LCP655366 LMK655365:LML655366 LWG655365:LWH655366 MGC655365:MGD655366 MPY655365:MPZ655366 MZU655365:MZV655366 NJQ655365:NJR655366 NTM655365:NTN655366 ODI655365:ODJ655366 ONE655365:ONF655366 OXA655365:OXB655366 PGW655365:PGX655366 PQS655365:PQT655366 QAO655365:QAP655366 QKK655365:QKL655366 QUG655365:QUH655366 REC655365:RED655366 RNY655365:RNZ655366 RXU655365:RXV655366 SHQ655365:SHR655366 SRM655365:SRN655366 TBI655365:TBJ655366 TLE655365:TLF655366 TVA655365:TVB655366 UEW655365:UEX655366 UOS655365:UOT655366 UYO655365:UYP655366 VIK655365:VIL655366 VSG655365:VSH655366 WCC655365:WCD655366 WLY655365:WLZ655366 WVU655365:WVV655366 O720901:P720902 JI720901:JJ720902 TE720901:TF720902 ADA720901:ADB720902 AMW720901:AMX720902 AWS720901:AWT720902 BGO720901:BGP720902 BQK720901:BQL720902 CAG720901:CAH720902 CKC720901:CKD720902 CTY720901:CTZ720902 DDU720901:DDV720902 DNQ720901:DNR720902 DXM720901:DXN720902 EHI720901:EHJ720902 ERE720901:ERF720902 FBA720901:FBB720902 FKW720901:FKX720902 FUS720901:FUT720902 GEO720901:GEP720902 GOK720901:GOL720902 GYG720901:GYH720902 HIC720901:HID720902 HRY720901:HRZ720902 IBU720901:IBV720902 ILQ720901:ILR720902 IVM720901:IVN720902 JFI720901:JFJ720902 JPE720901:JPF720902 JZA720901:JZB720902 KIW720901:KIX720902 KSS720901:KST720902 LCO720901:LCP720902 LMK720901:LML720902 LWG720901:LWH720902 MGC720901:MGD720902 MPY720901:MPZ720902 MZU720901:MZV720902 NJQ720901:NJR720902 NTM720901:NTN720902 ODI720901:ODJ720902 ONE720901:ONF720902 OXA720901:OXB720902 PGW720901:PGX720902 PQS720901:PQT720902 QAO720901:QAP720902 QKK720901:QKL720902 QUG720901:QUH720902 REC720901:RED720902 RNY720901:RNZ720902 RXU720901:RXV720902 SHQ720901:SHR720902 SRM720901:SRN720902 TBI720901:TBJ720902 TLE720901:TLF720902 TVA720901:TVB720902 UEW720901:UEX720902 UOS720901:UOT720902 UYO720901:UYP720902 VIK720901:VIL720902 VSG720901:VSH720902 WCC720901:WCD720902 WLY720901:WLZ720902 WVU720901:WVV720902 O786437:P786438 JI786437:JJ786438 TE786437:TF786438 ADA786437:ADB786438 AMW786437:AMX786438 AWS786437:AWT786438 BGO786437:BGP786438 BQK786437:BQL786438 CAG786437:CAH786438 CKC786437:CKD786438 CTY786437:CTZ786438 DDU786437:DDV786438 DNQ786437:DNR786438 DXM786437:DXN786438 EHI786437:EHJ786438 ERE786437:ERF786438 FBA786437:FBB786438 FKW786437:FKX786438 FUS786437:FUT786438 GEO786437:GEP786438 GOK786437:GOL786438 GYG786437:GYH786438 HIC786437:HID786438 HRY786437:HRZ786438 IBU786437:IBV786438 ILQ786437:ILR786438 IVM786437:IVN786438 JFI786437:JFJ786438 JPE786437:JPF786438 JZA786437:JZB786438 KIW786437:KIX786438 KSS786437:KST786438 LCO786437:LCP786438 LMK786437:LML786438 LWG786437:LWH786438 MGC786437:MGD786438 MPY786437:MPZ786438 MZU786437:MZV786438 NJQ786437:NJR786438 NTM786437:NTN786438 ODI786437:ODJ786438 ONE786437:ONF786438 OXA786437:OXB786438 PGW786437:PGX786438 PQS786437:PQT786438 QAO786437:QAP786438 QKK786437:QKL786438 QUG786437:QUH786438 REC786437:RED786438 RNY786437:RNZ786438 RXU786437:RXV786438 SHQ786437:SHR786438 SRM786437:SRN786438 TBI786437:TBJ786438 TLE786437:TLF786438 TVA786437:TVB786438 UEW786437:UEX786438 UOS786437:UOT786438 UYO786437:UYP786438 VIK786437:VIL786438 VSG786437:VSH786438 WCC786437:WCD786438 WLY786437:WLZ786438 WVU786437:WVV786438 O851973:P851974 JI851973:JJ851974 TE851973:TF851974 ADA851973:ADB851974 AMW851973:AMX851974 AWS851973:AWT851974 BGO851973:BGP851974 BQK851973:BQL851974 CAG851973:CAH851974 CKC851973:CKD851974 CTY851973:CTZ851974 DDU851973:DDV851974 DNQ851973:DNR851974 DXM851973:DXN851974 EHI851973:EHJ851974 ERE851973:ERF851974 FBA851973:FBB851974 FKW851973:FKX851974 FUS851973:FUT851974 GEO851973:GEP851974 GOK851973:GOL851974 GYG851973:GYH851974 HIC851973:HID851974 HRY851973:HRZ851974 IBU851973:IBV851974 ILQ851973:ILR851974 IVM851973:IVN851974 JFI851973:JFJ851974 JPE851973:JPF851974 JZA851973:JZB851974 KIW851973:KIX851974 KSS851973:KST851974 LCO851973:LCP851974 LMK851973:LML851974 LWG851973:LWH851974 MGC851973:MGD851974 MPY851973:MPZ851974 MZU851973:MZV851974 NJQ851973:NJR851974 NTM851973:NTN851974 ODI851973:ODJ851974 ONE851973:ONF851974 OXA851973:OXB851974 PGW851973:PGX851974 PQS851973:PQT851974 QAO851973:QAP851974 QKK851973:QKL851974 QUG851973:QUH851974 REC851973:RED851974 RNY851973:RNZ851974 RXU851973:RXV851974 SHQ851973:SHR851974 SRM851973:SRN851974 TBI851973:TBJ851974 TLE851973:TLF851974 TVA851973:TVB851974 UEW851973:UEX851974 UOS851973:UOT851974 UYO851973:UYP851974 VIK851973:VIL851974 VSG851973:VSH851974 WCC851973:WCD851974 WLY851973:WLZ851974 WVU851973:WVV851974 O917509:P917510 JI917509:JJ917510 TE917509:TF917510 ADA917509:ADB917510 AMW917509:AMX917510 AWS917509:AWT917510 BGO917509:BGP917510 BQK917509:BQL917510 CAG917509:CAH917510 CKC917509:CKD917510 CTY917509:CTZ917510 DDU917509:DDV917510 DNQ917509:DNR917510 DXM917509:DXN917510 EHI917509:EHJ917510 ERE917509:ERF917510 FBA917509:FBB917510 FKW917509:FKX917510 FUS917509:FUT917510 GEO917509:GEP917510 GOK917509:GOL917510 GYG917509:GYH917510 HIC917509:HID917510 HRY917509:HRZ917510 IBU917509:IBV917510 ILQ917509:ILR917510 IVM917509:IVN917510 JFI917509:JFJ917510 JPE917509:JPF917510 JZA917509:JZB917510 KIW917509:KIX917510 KSS917509:KST917510 LCO917509:LCP917510 LMK917509:LML917510 LWG917509:LWH917510 MGC917509:MGD917510 MPY917509:MPZ917510 MZU917509:MZV917510 NJQ917509:NJR917510 NTM917509:NTN917510 ODI917509:ODJ917510 ONE917509:ONF917510 OXA917509:OXB917510 PGW917509:PGX917510 PQS917509:PQT917510 QAO917509:QAP917510 QKK917509:QKL917510 QUG917509:QUH917510 REC917509:RED917510 RNY917509:RNZ917510 RXU917509:RXV917510 SHQ917509:SHR917510 SRM917509:SRN917510 TBI917509:TBJ917510 TLE917509:TLF917510 TVA917509:TVB917510 UEW917509:UEX917510 UOS917509:UOT917510 UYO917509:UYP917510 VIK917509:VIL917510 VSG917509:VSH917510 WCC917509:WCD917510 WLY917509:WLZ917510 WVU917509:WVV917510 O983045:P983046 JI983045:JJ983046 TE983045:TF983046 ADA983045:ADB983046 AMW983045:AMX983046 AWS983045:AWT983046 BGO983045:BGP983046 BQK983045:BQL983046 CAG983045:CAH983046 CKC983045:CKD983046 CTY983045:CTZ983046 DDU983045:DDV983046 DNQ983045:DNR983046 DXM983045:DXN983046 EHI983045:EHJ983046 ERE983045:ERF983046 FBA983045:FBB983046 FKW983045:FKX983046 FUS983045:FUT983046 GEO983045:GEP983046 GOK983045:GOL983046 GYG983045:GYH983046 HIC983045:HID983046 HRY983045:HRZ983046 IBU983045:IBV983046 ILQ983045:ILR983046 IVM983045:IVN983046 JFI983045:JFJ983046 JPE983045:JPF983046 JZA983045:JZB983046 KIW983045:KIX983046 KSS983045:KST983046 LCO983045:LCP983046 LMK983045:LML983046 LWG983045:LWH983046 MGC983045:MGD983046 MPY983045:MPZ983046 MZU983045:MZV983046 NJQ983045:NJR983046 NTM983045:NTN983046 ODI983045:ODJ983046 ONE983045:ONF983046 OXA983045:OXB983046 PGW983045:PGX983046 PQS983045:PQT983046 QAO983045:QAP983046 QKK983045:QKL983046 QUG983045:QUH983046 REC983045:RED983046 RNY983045:RNZ983046 RXU983045:RXV983046 SHQ983045:SHR983046 SRM983045:SRN983046 TBI983045:TBJ983046 TLE983045:TLF983046 TVA983045:TVB983046 UEW983045:UEX983046 UOS983045:UOT983046 UYO983045:UYP983046 VIK983045:VIL983046 VSG983045:VSH983046 WCC983045:WCD983046 WLY983045:WLZ983046 WVU983045:WVV983046 TKS983055:TKT983056 IW11:IX12 SS11:ST12 ACO11:ACP12 AMK11:AML12 AWG11:AWH12 BGC11:BGD12 BPY11:BPZ12 BZU11:BZV12 CJQ11:CJR12 CTM11:CTN12 DDI11:DDJ12 DNE11:DNF12 DXA11:DXB12 EGW11:EGX12 EQS11:EQT12 FAO11:FAP12 FKK11:FKL12 FUG11:FUH12 GEC11:GED12 GNY11:GNZ12 GXU11:GXV12 HHQ11:HHR12 HRM11:HRN12 IBI11:IBJ12 ILE11:ILF12 IVA11:IVB12 JEW11:JEX12 JOS11:JOT12 JYO11:JYP12 KIK11:KIL12 KSG11:KSH12 LCC11:LCD12 LLY11:LLZ12 LVU11:LVV12 MFQ11:MFR12 MPM11:MPN12 MZI11:MZJ12 NJE11:NJF12 NTA11:NTB12 OCW11:OCX12 OMS11:OMT12 OWO11:OWP12 PGK11:PGL12 PQG11:PQH12 QAC11:QAD12 QJY11:QJZ12 QTU11:QTV12 RDQ11:RDR12 RNM11:RNN12 RXI11:RXJ12 SHE11:SHF12 SRA11:SRB12 TAW11:TAX12 TKS11:TKT12 TUO11:TUP12 UEK11:UEL12 UOG11:UOH12 UYC11:UYD12 VHY11:VHZ12 VRU11:VRV12 WBQ11:WBR12 WLM11:WLN12 WVI11:WVJ12 C65546:D65547 IW65546:IX65547 SS65546:ST65547 ACO65546:ACP65547 AMK65546:AML65547 AWG65546:AWH65547 BGC65546:BGD65547 BPY65546:BPZ65547 BZU65546:BZV65547 CJQ65546:CJR65547 CTM65546:CTN65547 DDI65546:DDJ65547 DNE65546:DNF65547 DXA65546:DXB65547 EGW65546:EGX65547 EQS65546:EQT65547 FAO65546:FAP65547 FKK65546:FKL65547 FUG65546:FUH65547 GEC65546:GED65547 GNY65546:GNZ65547 GXU65546:GXV65547 HHQ65546:HHR65547 HRM65546:HRN65547 IBI65546:IBJ65547 ILE65546:ILF65547 IVA65546:IVB65547 JEW65546:JEX65547 JOS65546:JOT65547 JYO65546:JYP65547 KIK65546:KIL65547 KSG65546:KSH65547 LCC65546:LCD65547 LLY65546:LLZ65547 LVU65546:LVV65547 MFQ65546:MFR65547 MPM65546:MPN65547 MZI65546:MZJ65547 NJE65546:NJF65547 NTA65546:NTB65547 OCW65546:OCX65547 OMS65546:OMT65547 OWO65546:OWP65547 PGK65546:PGL65547 PQG65546:PQH65547 QAC65546:QAD65547 QJY65546:QJZ65547 QTU65546:QTV65547 RDQ65546:RDR65547 RNM65546:RNN65547 RXI65546:RXJ65547 SHE65546:SHF65547 SRA65546:SRB65547 TAW65546:TAX65547 TKS65546:TKT65547 TUO65546:TUP65547 UEK65546:UEL65547 UOG65546:UOH65547 UYC65546:UYD65547 VHY65546:VHZ65547 VRU65546:VRV65547 WBQ65546:WBR65547 WLM65546:WLN65547 WVI65546:WVJ65547 C131082:D131083 IW131082:IX131083 SS131082:ST131083 ACO131082:ACP131083 AMK131082:AML131083 AWG131082:AWH131083 BGC131082:BGD131083 BPY131082:BPZ131083 BZU131082:BZV131083 CJQ131082:CJR131083 CTM131082:CTN131083 DDI131082:DDJ131083 DNE131082:DNF131083 DXA131082:DXB131083 EGW131082:EGX131083 EQS131082:EQT131083 FAO131082:FAP131083 FKK131082:FKL131083 FUG131082:FUH131083 GEC131082:GED131083 GNY131082:GNZ131083 GXU131082:GXV131083 HHQ131082:HHR131083 HRM131082:HRN131083 IBI131082:IBJ131083 ILE131082:ILF131083 IVA131082:IVB131083 JEW131082:JEX131083 JOS131082:JOT131083 JYO131082:JYP131083 KIK131082:KIL131083 KSG131082:KSH131083 LCC131082:LCD131083 LLY131082:LLZ131083 LVU131082:LVV131083 MFQ131082:MFR131083 MPM131082:MPN131083 MZI131082:MZJ131083 NJE131082:NJF131083 NTA131082:NTB131083 OCW131082:OCX131083 OMS131082:OMT131083 OWO131082:OWP131083 PGK131082:PGL131083 PQG131082:PQH131083 QAC131082:QAD131083 QJY131082:QJZ131083 QTU131082:QTV131083 RDQ131082:RDR131083 RNM131082:RNN131083 RXI131082:RXJ131083 SHE131082:SHF131083 SRA131082:SRB131083 TAW131082:TAX131083 TKS131082:TKT131083 TUO131082:TUP131083 UEK131082:UEL131083 UOG131082:UOH131083 UYC131082:UYD131083 VHY131082:VHZ131083 VRU131082:VRV131083 WBQ131082:WBR131083 WLM131082:WLN131083 WVI131082:WVJ131083 C196618:D196619 IW196618:IX196619 SS196618:ST196619 ACO196618:ACP196619 AMK196618:AML196619 AWG196618:AWH196619 BGC196618:BGD196619 BPY196618:BPZ196619 BZU196618:BZV196619 CJQ196618:CJR196619 CTM196618:CTN196619 DDI196618:DDJ196619 DNE196618:DNF196619 DXA196618:DXB196619 EGW196618:EGX196619 EQS196618:EQT196619 FAO196618:FAP196619 FKK196618:FKL196619 FUG196618:FUH196619 GEC196618:GED196619 GNY196618:GNZ196619 GXU196618:GXV196619 HHQ196618:HHR196619 HRM196618:HRN196619 IBI196618:IBJ196619 ILE196618:ILF196619 IVA196618:IVB196619 JEW196618:JEX196619 JOS196618:JOT196619 JYO196618:JYP196619 KIK196618:KIL196619 KSG196618:KSH196619 LCC196618:LCD196619 LLY196618:LLZ196619 LVU196618:LVV196619 MFQ196618:MFR196619 MPM196618:MPN196619 MZI196618:MZJ196619 NJE196618:NJF196619 NTA196618:NTB196619 OCW196618:OCX196619 OMS196618:OMT196619 OWO196618:OWP196619 PGK196618:PGL196619 PQG196618:PQH196619 QAC196618:QAD196619 QJY196618:QJZ196619 QTU196618:QTV196619 RDQ196618:RDR196619 RNM196618:RNN196619 RXI196618:RXJ196619 SHE196618:SHF196619 SRA196618:SRB196619 TAW196618:TAX196619 TKS196618:TKT196619 TUO196618:TUP196619 UEK196618:UEL196619 UOG196618:UOH196619 UYC196618:UYD196619 VHY196618:VHZ196619 VRU196618:VRV196619 WBQ196618:WBR196619 WLM196618:WLN196619 WVI196618:WVJ196619 C262154:D262155 IW262154:IX262155 SS262154:ST262155 ACO262154:ACP262155 AMK262154:AML262155 AWG262154:AWH262155 BGC262154:BGD262155 BPY262154:BPZ262155 BZU262154:BZV262155 CJQ262154:CJR262155 CTM262154:CTN262155 DDI262154:DDJ262155 DNE262154:DNF262155 DXA262154:DXB262155 EGW262154:EGX262155 EQS262154:EQT262155 FAO262154:FAP262155 FKK262154:FKL262155 FUG262154:FUH262155 GEC262154:GED262155 GNY262154:GNZ262155 GXU262154:GXV262155 HHQ262154:HHR262155 HRM262154:HRN262155 IBI262154:IBJ262155 ILE262154:ILF262155 IVA262154:IVB262155 JEW262154:JEX262155 JOS262154:JOT262155 JYO262154:JYP262155 KIK262154:KIL262155 KSG262154:KSH262155 LCC262154:LCD262155 LLY262154:LLZ262155 LVU262154:LVV262155 MFQ262154:MFR262155 MPM262154:MPN262155 MZI262154:MZJ262155 NJE262154:NJF262155 NTA262154:NTB262155 OCW262154:OCX262155 OMS262154:OMT262155 OWO262154:OWP262155 PGK262154:PGL262155 PQG262154:PQH262155 QAC262154:QAD262155 QJY262154:QJZ262155 QTU262154:QTV262155 RDQ262154:RDR262155 RNM262154:RNN262155 RXI262154:RXJ262155 SHE262154:SHF262155 SRA262154:SRB262155 TAW262154:TAX262155 TKS262154:TKT262155 TUO262154:TUP262155 UEK262154:UEL262155 UOG262154:UOH262155 UYC262154:UYD262155 VHY262154:VHZ262155 VRU262154:VRV262155 WBQ262154:WBR262155 WLM262154:WLN262155 WVI262154:WVJ262155 C327690:D327691 IW327690:IX327691 SS327690:ST327691 ACO327690:ACP327691 AMK327690:AML327691 AWG327690:AWH327691 BGC327690:BGD327691 BPY327690:BPZ327691 BZU327690:BZV327691 CJQ327690:CJR327691 CTM327690:CTN327691 DDI327690:DDJ327691 DNE327690:DNF327691 DXA327690:DXB327691 EGW327690:EGX327691 EQS327690:EQT327691 FAO327690:FAP327691 FKK327690:FKL327691 FUG327690:FUH327691 GEC327690:GED327691 GNY327690:GNZ327691 GXU327690:GXV327691 HHQ327690:HHR327691 HRM327690:HRN327691 IBI327690:IBJ327691 ILE327690:ILF327691 IVA327690:IVB327691 JEW327690:JEX327691 JOS327690:JOT327691 JYO327690:JYP327691 KIK327690:KIL327691 KSG327690:KSH327691 LCC327690:LCD327691 LLY327690:LLZ327691 LVU327690:LVV327691 MFQ327690:MFR327691 MPM327690:MPN327691 MZI327690:MZJ327691 NJE327690:NJF327691 NTA327690:NTB327691 OCW327690:OCX327691 OMS327690:OMT327691 OWO327690:OWP327691 PGK327690:PGL327691 PQG327690:PQH327691 QAC327690:QAD327691 QJY327690:QJZ327691 QTU327690:QTV327691 RDQ327690:RDR327691 RNM327690:RNN327691 RXI327690:RXJ327691 SHE327690:SHF327691 SRA327690:SRB327691 TAW327690:TAX327691 TKS327690:TKT327691 TUO327690:TUP327691 UEK327690:UEL327691 UOG327690:UOH327691 UYC327690:UYD327691 VHY327690:VHZ327691 VRU327690:VRV327691 WBQ327690:WBR327691 WLM327690:WLN327691 WVI327690:WVJ327691 C393226:D393227 IW393226:IX393227 SS393226:ST393227 ACO393226:ACP393227 AMK393226:AML393227 AWG393226:AWH393227 BGC393226:BGD393227 BPY393226:BPZ393227 BZU393226:BZV393227 CJQ393226:CJR393227 CTM393226:CTN393227 DDI393226:DDJ393227 DNE393226:DNF393227 DXA393226:DXB393227 EGW393226:EGX393227 EQS393226:EQT393227 FAO393226:FAP393227 FKK393226:FKL393227 FUG393226:FUH393227 GEC393226:GED393227 GNY393226:GNZ393227 GXU393226:GXV393227 HHQ393226:HHR393227 HRM393226:HRN393227 IBI393226:IBJ393227 ILE393226:ILF393227 IVA393226:IVB393227 JEW393226:JEX393227 JOS393226:JOT393227 JYO393226:JYP393227 KIK393226:KIL393227 KSG393226:KSH393227 LCC393226:LCD393227 LLY393226:LLZ393227 LVU393226:LVV393227 MFQ393226:MFR393227 MPM393226:MPN393227 MZI393226:MZJ393227 NJE393226:NJF393227 NTA393226:NTB393227 OCW393226:OCX393227 OMS393226:OMT393227 OWO393226:OWP393227 PGK393226:PGL393227 PQG393226:PQH393227 QAC393226:QAD393227 QJY393226:QJZ393227 QTU393226:QTV393227 RDQ393226:RDR393227 RNM393226:RNN393227 RXI393226:RXJ393227 SHE393226:SHF393227 SRA393226:SRB393227 TAW393226:TAX393227 TKS393226:TKT393227 TUO393226:TUP393227 UEK393226:UEL393227 UOG393226:UOH393227 UYC393226:UYD393227 VHY393226:VHZ393227 VRU393226:VRV393227 WBQ393226:WBR393227 WLM393226:WLN393227 WVI393226:WVJ393227 C458762:D458763 IW458762:IX458763 SS458762:ST458763 ACO458762:ACP458763 AMK458762:AML458763 AWG458762:AWH458763 BGC458762:BGD458763 BPY458762:BPZ458763 BZU458762:BZV458763 CJQ458762:CJR458763 CTM458762:CTN458763 DDI458762:DDJ458763 DNE458762:DNF458763 DXA458762:DXB458763 EGW458762:EGX458763 EQS458762:EQT458763 FAO458762:FAP458763 FKK458762:FKL458763 FUG458762:FUH458763 GEC458762:GED458763 GNY458762:GNZ458763 GXU458762:GXV458763 HHQ458762:HHR458763 HRM458762:HRN458763 IBI458762:IBJ458763 ILE458762:ILF458763 IVA458762:IVB458763 JEW458762:JEX458763 JOS458762:JOT458763 JYO458762:JYP458763 KIK458762:KIL458763 KSG458762:KSH458763 LCC458762:LCD458763 LLY458762:LLZ458763 LVU458762:LVV458763 MFQ458762:MFR458763 MPM458762:MPN458763 MZI458762:MZJ458763 NJE458762:NJF458763 NTA458762:NTB458763 OCW458762:OCX458763 OMS458762:OMT458763 OWO458762:OWP458763 PGK458762:PGL458763 PQG458762:PQH458763 QAC458762:QAD458763 QJY458762:QJZ458763 QTU458762:QTV458763 RDQ458762:RDR458763 RNM458762:RNN458763 RXI458762:RXJ458763 SHE458762:SHF458763 SRA458762:SRB458763 TAW458762:TAX458763 TKS458762:TKT458763 TUO458762:TUP458763 UEK458762:UEL458763 UOG458762:UOH458763 UYC458762:UYD458763 VHY458762:VHZ458763 VRU458762:VRV458763 WBQ458762:WBR458763 WLM458762:WLN458763 WVI458762:WVJ458763 C524298:D524299 IW524298:IX524299 SS524298:ST524299 ACO524298:ACP524299 AMK524298:AML524299 AWG524298:AWH524299 BGC524298:BGD524299 BPY524298:BPZ524299 BZU524298:BZV524299 CJQ524298:CJR524299 CTM524298:CTN524299 DDI524298:DDJ524299 DNE524298:DNF524299 DXA524298:DXB524299 EGW524298:EGX524299 EQS524298:EQT524299 FAO524298:FAP524299 FKK524298:FKL524299 FUG524298:FUH524299 GEC524298:GED524299 GNY524298:GNZ524299 GXU524298:GXV524299 HHQ524298:HHR524299 HRM524298:HRN524299 IBI524298:IBJ524299 ILE524298:ILF524299 IVA524298:IVB524299 JEW524298:JEX524299 JOS524298:JOT524299 JYO524298:JYP524299 KIK524298:KIL524299 KSG524298:KSH524299 LCC524298:LCD524299 LLY524298:LLZ524299 LVU524298:LVV524299 MFQ524298:MFR524299 MPM524298:MPN524299 MZI524298:MZJ524299 NJE524298:NJF524299 NTA524298:NTB524299 OCW524298:OCX524299 OMS524298:OMT524299 OWO524298:OWP524299 PGK524298:PGL524299 PQG524298:PQH524299 QAC524298:QAD524299 QJY524298:QJZ524299 QTU524298:QTV524299 RDQ524298:RDR524299 RNM524298:RNN524299 RXI524298:RXJ524299 SHE524298:SHF524299 SRA524298:SRB524299 TAW524298:TAX524299 TKS524298:TKT524299 TUO524298:TUP524299 UEK524298:UEL524299 UOG524298:UOH524299 UYC524298:UYD524299 VHY524298:VHZ524299 VRU524298:VRV524299 WBQ524298:WBR524299 WLM524298:WLN524299 WVI524298:WVJ524299 C589834:D589835 IW589834:IX589835 SS589834:ST589835 ACO589834:ACP589835 AMK589834:AML589835 AWG589834:AWH589835 BGC589834:BGD589835 BPY589834:BPZ589835 BZU589834:BZV589835 CJQ589834:CJR589835 CTM589834:CTN589835 DDI589834:DDJ589835 DNE589834:DNF589835 DXA589834:DXB589835 EGW589834:EGX589835 EQS589834:EQT589835 FAO589834:FAP589835 FKK589834:FKL589835 FUG589834:FUH589835 GEC589834:GED589835 GNY589834:GNZ589835 GXU589834:GXV589835 HHQ589834:HHR589835 HRM589834:HRN589835 IBI589834:IBJ589835 ILE589834:ILF589835 IVA589834:IVB589835 JEW589834:JEX589835 JOS589834:JOT589835 JYO589834:JYP589835 KIK589834:KIL589835 KSG589834:KSH589835 LCC589834:LCD589835 LLY589834:LLZ589835 LVU589834:LVV589835 MFQ589834:MFR589835 MPM589834:MPN589835 MZI589834:MZJ589835 NJE589834:NJF589835 NTA589834:NTB589835 OCW589834:OCX589835 OMS589834:OMT589835 OWO589834:OWP589835 PGK589834:PGL589835 PQG589834:PQH589835 QAC589834:QAD589835 QJY589834:QJZ589835 QTU589834:QTV589835 RDQ589834:RDR589835 RNM589834:RNN589835 RXI589834:RXJ589835 SHE589834:SHF589835 SRA589834:SRB589835 TAW589834:TAX589835 TKS589834:TKT589835 TUO589834:TUP589835 UEK589834:UEL589835 UOG589834:UOH589835 UYC589834:UYD589835 VHY589834:VHZ589835 VRU589834:VRV589835 WBQ589834:WBR589835 WLM589834:WLN589835 WVI589834:WVJ589835 C655370:D655371 IW655370:IX655371 SS655370:ST655371 ACO655370:ACP655371 AMK655370:AML655371 AWG655370:AWH655371 BGC655370:BGD655371 BPY655370:BPZ655371 BZU655370:BZV655371 CJQ655370:CJR655371 CTM655370:CTN655371 DDI655370:DDJ655371 DNE655370:DNF655371 DXA655370:DXB655371 EGW655370:EGX655371 EQS655370:EQT655371 FAO655370:FAP655371 FKK655370:FKL655371 FUG655370:FUH655371 GEC655370:GED655371 GNY655370:GNZ655371 GXU655370:GXV655371 HHQ655370:HHR655371 HRM655370:HRN655371 IBI655370:IBJ655371 ILE655370:ILF655371 IVA655370:IVB655371 JEW655370:JEX655371 JOS655370:JOT655371 JYO655370:JYP655371 KIK655370:KIL655371 KSG655370:KSH655371 LCC655370:LCD655371 LLY655370:LLZ655371 LVU655370:LVV655371 MFQ655370:MFR655371 MPM655370:MPN655371 MZI655370:MZJ655371 NJE655370:NJF655371 NTA655370:NTB655371 OCW655370:OCX655371 OMS655370:OMT655371 OWO655370:OWP655371 PGK655370:PGL655371 PQG655370:PQH655371 QAC655370:QAD655371 QJY655370:QJZ655371 QTU655370:QTV655371 RDQ655370:RDR655371 RNM655370:RNN655371 RXI655370:RXJ655371 SHE655370:SHF655371 SRA655370:SRB655371 TAW655370:TAX655371 TKS655370:TKT655371 TUO655370:TUP655371 UEK655370:UEL655371 UOG655370:UOH655371 UYC655370:UYD655371 VHY655370:VHZ655371 VRU655370:VRV655371 WBQ655370:WBR655371 WLM655370:WLN655371 WVI655370:WVJ655371 C720906:D720907 IW720906:IX720907 SS720906:ST720907 ACO720906:ACP720907 AMK720906:AML720907 AWG720906:AWH720907 BGC720906:BGD720907 BPY720906:BPZ720907 BZU720906:BZV720907 CJQ720906:CJR720907 CTM720906:CTN720907 DDI720906:DDJ720907 DNE720906:DNF720907 DXA720906:DXB720907 EGW720906:EGX720907 EQS720906:EQT720907 FAO720906:FAP720907 FKK720906:FKL720907 FUG720906:FUH720907 GEC720906:GED720907 GNY720906:GNZ720907 GXU720906:GXV720907 HHQ720906:HHR720907 HRM720906:HRN720907 IBI720906:IBJ720907 ILE720906:ILF720907 IVA720906:IVB720907 JEW720906:JEX720907 JOS720906:JOT720907 JYO720906:JYP720907 KIK720906:KIL720907 KSG720906:KSH720907 LCC720906:LCD720907 LLY720906:LLZ720907 LVU720906:LVV720907 MFQ720906:MFR720907 MPM720906:MPN720907 MZI720906:MZJ720907 NJE720906:NJF720907 NTA720906:NTB720907 OCW720906:OCX720907 OMS720906:OMT720907 OWO720906:OWP720907 PGK720906:PGL720907 PQG720906:PQH720907 QAC720906:QAD720907 QJY720906:QJZ720907 QTU720906:QTV720907 RDQ720906:RDR720907 RNM720906:RNN720907 RXI720906:RXJ720907 SHE720906:SHF720907 SRA720906:SRB720907 TAW720906:TAX720907 TKS720906:TKT720907 TUO720906:TUP720907 UEK720906:UEL720907 UOG720906:UOH720907 UYC720906:UYD720907 VHY720906:VHZ720907 VRU720906:VRV720907 WBQ720906:WBR720907 WLM720906:WLN720907 WVI720906:WVJ720907 C786442:D786443 IW786442:IX786443 SS786442:ST786443 ACO786442:ACP786443 AMK786442:AML786443 AWG786442:AWH786443 BGC786442:BGD786443 BPY786442:BPZ786443 BZU786442:BZV786443 CJQ786442:CJR786443 CTM786442:CTN786443 DDI786442:DDJ786443 DNE786442:DNF786443 DXA786442:DXB786443 EGW786442:EGX786443 EQS786442:EQT786443 FAO786442:FAP786443 FKK786442:FKL786443 FUG786442:FUH786443 GEC786442:GED786443 GNY786442:GNZ786443 GXU786442:GXV786443 HHQ786442:HHR786443 HRM786442:HRN786443 IBI786442:IBJ786443 ILE786442:ILF786443 IVA786442:IVB786443 JEW786442:JEX786443 JOS786442:JOT786443 JYO786442:JYP786443 KIK786442:KIL786443 KSG786442:KSH786443 LCC786442:LCD786443 LLY786442:LLZ786443 LVU786442:LVV786443 MFQ786442:MFR786443 MPM786442:MPN786443 MZI786442:MZJ786443 NJE786442:NJF786443 NTA786442:NTB786443 OCW786442:OCX786443 OMS786442:OMT786443 OWO786442:OWP786443 PGK786442:PGL786443 PQG786442:PQH786443 QAC786442:QAD786443 QJY786442:QJZ786443 QTU786442:QTV786443 RDQ786442:RDR786443 RNM786442:RNN786443 RXI786442:RXJ786443 SHE786442:SHF786443 SRA786442:SRB786443 TAW786442:TAX786443 TKS786442:TKT786443 TUO786442:TUP786443 UEK786442:UEL786443 UOG786442:UOH786443 UYC786442:UYD786443 VHY786442:VHZ786443 VRU786442:VRV786443 WBQ786442:WBR786443 WLM786442:WLN786443 WVI786442:WVJ786443 C851978:D851979 IW851978:IX851979 SS851978:ST851979 ACO851978:ACP851979 AMK851978:AML851979 AWG851978:AWH851979 BGC851978:BGD851979 BPY851978:BPZ851979 BZU851978:BZV851979 CJQ851978:CJR851979 CTM851978:CTN851979 DDI851978:DDJ851979 DNE851978:DNF851979 DXA851978:DXB851979 EGW851978:EGX851979 EQS851978:EQT851979 FAO851978:FAP851979 FKK851978:FKL851979 FUG851978:FUH851979 GEC851978:GED851979 GNY851978:GNZ851979 GXU851978:GXV851979 HHQ851978:HHR851979 HRM851978:HRN851979 IBI851978:IBJ851979 ILE851978:ILF851979 IVA851978:IVB851979 JEW851978:JEX851979 JOS851978:JOT851979 JYO851978:JYP851979 KIK851978:KIL851979 KSG851978:KSH851979 LCC851978:LCD851979 LLY851978:LLZ851979 LVU851978:LVV851979 MFQ851978:MFR851979 MPM851978:MPN851979 MZI851978:MZJ851979 NJE851978:NJF851979 NTA851978:NTB851979 OCW851978:OCX851979 OMS851978:OMT851979 OWO851978:OWP851979 PGK851978:PGL851979 PQG851978:PQH851979 QAC851978:QAD851979 QJY851978:QJZ851979 QTU851978:QTV851979 RDQ851978:RDR851979 RNM851978:RNN851979 RXI851978:RXJ851979 SHE851978:SHF851979 SRA851978:SRB851979 TAW851978:TAX851979 TKS851978:TKT851979 TUO851978:TUP851979 UEK851978:UEL851979 UOG851978:UOH851979 UYC851978:UYD851979 VHY851978:VHZ851979 VRU851978:VRV851979 WBQ851978:WBR851979 WLM851978:WLN851979 WVI851978:WVJ851979 C917514:D917515 IW917514:IX917515 SS917514:ST917515 ACO917514:ACP917515 AMK917514:AML917515 AWG917514:AWH917515 BGC917514:BGD917515 BPY917514:BPZ917515 BZU917514:BZV917515 CJQ917514:CJR917515 CTM917514:CTN917515 DDI917514:DDJ917515 DNE917514:DNF917515 DXA917514:DXB917515 EGW917514:EGX917515 EQS917514:EQT917515 FAO917514:FAP917515 FKK917514:FKL917515 FUG917514:FUH917515 GEC917514:GED917515 GNY917514:GNZ917515 GXU917514:GXV917515 HHQ917514:HHR917515 HRM917514:HRN917515 IBI917514:IBJ917515 ILE917514:ILF917515 IVA917514:IVB917515 JEW917514:JEX917515 JOS917514:JOT917515 JYO917514:JYP917515 KIK917514:KIL917515 KSG917514:KSH917515 LCC917514:LCD917515 LLY917514:LLZ917515 LVU917514:LVV917515 MFQ917514:MFR917515 MPM917514:MPN917515 MZI917514:MZJ917515 NJE917514:NJF917515 NTA917514:NTB917515 OCW917514:OCX917515 OMS917514:OMT917515 OWO917514:OWP917515 PGK917514:PGL917515 PQG917514:PQH917515 QAC917514:QAD917515 QJY917514:QJZ917515 QTU917514:QTV917515 RDQ917514:RDR917515 RNM917514:RNN917515 RXI917514:RXJ917515 SHE917514:SHF917515 SRA917514:SRB917515 TAW917514:TAX917515 TKS917514:TKT917515 TUO917514:TUP917515 UEK917514:UEL917515 UOG917514:UOH917515 UYC917514:UYD917515 VHY917514:VHZ917515 VRU917514:VRV917515 WBQ917514:WBR917515 WLM917514:WLN917515 WVI917514:WVJ917515 C983050:D983051 IW983050:IX983051 SS983050:ST983051 ACO983050:ACP983051 AMK983050:AML983051 AWG983050:AWH983051 BGC983050:BGD983051 BPY983050:BPZ983051 BZU983050:BZV983051 CJQ983050:CJR983051 CTM983050:CTN983051 DDI983050:DDJ983051 DNE983050:DNF983051 DXA983050:DXB983051 EGW983050:EGX983051 EQS983050:EQT983051 FAO983050:FAP983051 FKK983050:FKL983051 FUG983050:FUH983051 GEC983050:GED983051 GNY983050:GNZ983051 GXU983050:GXV983051 HHQ983050:HHR983051 HRM983050:HRN983051 IBI983050:IBJ983051 ILE983050:ILF983051 IVA983050:IVB983051 JEW983050:JEX983051 JOS983050:JOT983051 JYO983050:JYP983051 KIK983050:KIL983051 KSG983050:KSH983051 LCC983050:LCD983051 LLY983050:LLZ983051 LVU983050:LVV983051 MFQ983050:MFR983051 MPM983050:MPN983051 MZI983050:MZJ983051 NJE983050:NJF983051 NTA983050:NTB983051 OCW983050:OCX983051 OMS983050:OMT983051 OWO983050:OWP983051 PGK983050:PGL983051 PQG983050:PQH983051 QAC983050:QAD983051 QJY983050:QJZ983051 QTU983050:QTV983051 RDQ983050:RDR983051 RNM983050:RNN983051 RXI983050:RXJ983051 SHE983050:SHF983051 SRA983050:SRB983051 TAW983050:TAX983051 TKS983050:TKT983051 TUO983050:TUP983051 UEK983050:UEL983051 UOG983050:UOH983051 UYC983050:UYD983051 VHY983050:VHZ983051 VRU983050:VRV983051 WBQ983050:WBR983051 WLM983050:WLN983051 WVI983050:WVJ983051 TUO983055:TUP983056 IZ11:JA12 SV11:SW12 ACR11:ACS12 AMN11:AMO12 AWJ11:AWK12 BGF11:BGG12 BQB11:BQC12 BZX11:BZY12 CJT11:CJU12 CTP11:CTQ12 DDL11:DDM12 DNH11:DNI12 DXD11:DXE12 EGZ11:EHA12 EQV11:EQW12 FAR11:FAS12 FKN11:FKO12 FUJ11:FUK12 GEF11:GEG12 GOB11:GOC12 GXX11:GXY12 HHT11:HHU12 HRP11:HRQ12 IBL11:IBM12 ILH11:ILI12 IVD11:IVE12 JEZ11:JFA12 JOV11:JOW12 JYR11:JYS12 KIN11:KIO12 KSJ11:KSK12 LCF11:LCG12 LMB11:LMC12 LVX11:LVY12 MFT11:MFU12 MPP11:MPQ12 MZL11:MZM12 NJH11:NJI12 NTD11:NTE12 OCZ11:ODA12 OMV11:OMW12 OWR11:OWS12 PGN11:PGO12 PQJ11:PQK12 QAF11:QAG12 QKB11:QKC12 QTX11:QTY12 RDT11:RDU12 RNP11:RNQ12 RXL11:RXM12 SHH11:SHI12 SRD11:SRE12 TAZ11:TBA12 TKV11:TKW12 TUR11:TUS12 UEN11:UEO12 UOJ11:UOK12 UYF11:UYG12 VIB11:VIC12 VRX11:VRY12 WBT11:WBU12 WLP11:WLQ12 WVL11:WVM12 F65546:G65547 IZ65546:JA65547 SV65546:SW65547 ACR65546:ACS65547 AMN65546:AMO65547 AWJ65546:AWK65547 BGF65546:BGG65547 BQB65546:BQC65547 BZX65546:BZY65547 CJT65546:CJU65547 CTP65546:CTQ65547 DDL65546:DDM65547 DNH65546:DNI65547 DXD65546:DXE65547 EGZ65546:EHA65547 EQV65546:EQW65547 FAR65546:FAS65547 FKN65546:FKO65547 FUJ65546:FUK65547 GEF65546:GEG65547 GOB65546:GOC65547 GXX65546:GXY65547 HHT65546:HHU65547 HRP65546:HRQ65547 IBL65546:IBM65547 ILH65546:ILI65547 IVD65546:IVE65547 JEZ65546:JFA65547 JOV65546:JOW65547 JYR65546:JYS65547 KIN65546:KIO65547 KSJ65546:KSK65547 LCF65546:LCG65547 LMB65546:LMC65547 LVX65546:LVY65547 MFT65546:MFU65547 MPP65546:MPQ65547 MZL65546:MZM65547 NJH65546:NJI65547 NTD65546:NTE65547 OCZ65546:ODA65547 OMV65546:OMW65547 OWR65546:OWS65547 PGN65546:PGO65547 PQJ65546:PQK65547 QAF65546:QAG65547 QKB65546:QKC65547 QTX65546:QTY65547 RDT65546:RDU65547 RNP65546:RNQ65547 RXL65546:RXM65547 SHH65546:SHI65547 SRD65546:SRE65547 TAZ65546:TBA65547 TKV65546:TKW65547 TUR65546:TUS65547 UEN65546:UEO65547 UOJ65546:UOK65547 UYF65546:UYG65547 VIB65546:VIC65547 VRX65546:VRY65547 WBT65546:WBU65547 WLP65546:WLQ65547 WVL65546:WVM65547 F131082:G131083 IZ131082:JA131083 SV131082:SW131083 ACR131082:ACS131083 AMN131082:AMO131083 AWJ131082:AWK131083 BGF131082:BGG131083 BQB131082:BQC131083 BZX131082:BZY131083 CJT131082:CJU131083 CTP131082:CTQ131083 DDL131082:DDM131083 DNH131082:DNI131083 DXD131082:DXE131083 EGZ131082:EHA131083 EQV131082:EQW131083 FAR131082:FAS131083 FKN131082:FKO131083 FUJ131082:FUK131083 GEF131082:GEG131083 GOB131082:GOC131083 GXX131082:GXY131083 HHT131082:HHU131083 HRP131082:HRQ131083 IBL131082:IBM131083 ILH131082:ILI131083 IVD131082:IVE131083 JEZ131082:JFA131083 JOV131082:JOW131083 JYR131082:JYS131083 KIN131082:KIO131083 KSJ131082:KSK131083 LCF131082:LCG131083 LMB131082:LMC131083 LVX131082:LVY131083 MFT131082:MFU131083 MPP131082:MPQ131083 MZL131082:MZM131083 NJH131082:NJI131083 NTD131082:NTE131083 OCZ131082:ODA131083 OMV131082:OMW131083 OWR131082:OWS131083 PGN131082:PGO131083 PQJ131082:PQK131083 QAF131082:QAG131083 QKB131082:QKC131083 QTX131082:QTY131083 RDT131082:RDU131083 RNP131082:RNQ131083 RXL131082:RXM131083 SHH131082:SHI131083 SRD131082:SRE131083 TAZ131082:TBA131083 TKV131082:TKW131083 TUR131082:TUS131083 UEN131082:UEO131083 UOJ131082:UOK131083 UYF131082:UYG131083 VIB131082:VIC131083 VRX131082:VRY131083 WBT131082:WBU131083 WLP131082:WLQ131083 WVL131082:WVM131083 F196618:G196619 IZ196618:JA196619 SV196618:SW196619 ACR196618:ACS196619 AMN196618:AMO196619 AWJ196618:AWK196619 BGF196618:BGG196619 BQB196618:BQC196619 BZX196618:BZY196619 CJT196618:CJU196619 CTP196618:CTQ196619 DDL196618:DDM196619 DNH196618:DNI196619 DXD196618:DXE196619 EGZ196618:EHA196619 EQV196618:EQW196619 FAR196618:FAS196619 FKN196618:FKO196619 FUJ196618:FUK196619 GEF196618:GEG196619 GOB196618:GOC196619 GXX196618:GXY196619 HHT196618:HHU196619 HRP196618:HRQ196619 IBL196618:IBM196619 ILH196618:ILI196619 IVD196618:IVE196619 JEZ196618:JFA196619 JOV196618:JOW196619 JYR196618:JYS196619 KIN196618:KIO196619 KSJ196618:KSK196619 LCF196618:LCG196619 LMB196618:LMC196619 LVX196618:LVY196619 MFT196618:MFU196619 MPP196618:MPQ196619 MZL196618:MZM196619 NJH196618:NJI196619 NTD196618:NTE196619 OCZ196618:ODA196619 OMV196618:OMW196619 OWR196618:OWS196619 PGN196618:PGO196619 PQJ196618:PQK196619 QAF196618:QAG196619 QKB196618:QKC196619 QTX196618:QTY196619 RDT196618:RDU196619 RNP196618:RNQ196619 RXL196618:RXM196619 SHH196618:SHI196619 SRD196618:SRE196619 TAZ196618:TBA196619 TKV196618:TKW196619 TUR196618:TUS196619 UEN196618:UEO196619 UOJ196618:UOK196619 UYF196618:UYG196619 VIB196618:VIC196619 VRX196618:VRY196619 WBT196618:WBU196619 WLP196618:WLQ196619 WVL196618:WVM196619 F262154:G262155 IZ262154:JA262155 SV262154:SW262155 ACR262154:ACS262155 AMN262154:AMO262155 AWJ262154:AWK262155 BGF262154:BGG262155 BQB262154:BQC262155 BZX262154:BZY262155 CJT262154:CJU262155 CTP262154:CTQ262155 DDL262154:DDM262155 DNH262154:DNI262155 DXD262154:DXE262155 EGZ262154:EHA262155 EQV262154:EQW262155 FAR262154:FAS262155 FKN262154:FKO262155 FUJ262154:FUK262155 GEF262154:GEG262155 GOB262154:GOC262155 GXX262154:GXY262155 HHT262154:HHU262155 HRP262154:HRQ262155 IBL262154:IBM262155 ILH262154:ILI262155 IVD262154:IVE262155 JEZ262154:JFA262155 JOV262154:JOW262155 JYR262154:JYS262155 KIN262154:KIO262155 KSJ262154:KSK262155 LCF262154:LCG262155 LMB262154:LMC262155 LVX262154:LVY262155 MFT262154:MFU262155 MPP262154:MPQ262155 MZL262154:MZM262155 NJH262154:NJI262155 NTD262154:NTE262155 OCZ262154:ODA262155 OMV262154:OMW262155 OWR262154:OWS262155 PGN262154:PGO262155 PQJ262154:PQK262155 QAF262154:QAG262155 QKB262154:QKC262155 QTX262154:QTY262155 RDT262154:RDU262155 RNP262154:RNQ262155 RXL262154:RXM262155 SHH262154:SHI262155 SRD262154:SRE262155 TAZ262154:TBA262155 TKV262154:TKW262155 TUR262154:TUS262155 UEN262154:UEO262155 UOJ262154:UOK262155 UYF262154:UYG262155 VIB262154:VIC262155 VRX262154:VRY262155 WBT262154:WBU262155 WLP262154:WLQ262155 WVL262154:WVM262155 F327690:G327691 IZ327690:JA327691 SV327690:SW327691 ACR327690:ACS327691 AMN327690:AMO327691 AWJ327690:AWK327691 BGF327690:BGG327691 BQB327690:BQC327691 BZX327690:BZY327691 CJT327690:CJU327691 CTP327690:CTQ327691 DDL327690:DDM327691 DNH327690:DNI327691 DXD327690:DXE327691 EGZ327690:EHA327691 EQV327690:EQW327691 FAR327690:FAS327691 FKN327690:FKO327691 FUJ327690:FUK327691 GEF327690:GEG327691 GOB327690:GOC327691 GXX327690:GXY327691 HHT327690:HHU327691 HRP327690:HRQ327691 IBL327690:IBM327691 ILH327690:ILI327691 IVD327690:IVE327691 JEZ327690:JFA327691 JOV327690:JOW327691 JYR327690:JYS327691 KIN327690:KIO327691 KSJ327690:KSK327691 LCF327690:LCG327691 LMB327690:LMC327691 LVX327690:LVY327691 MFT327690:MFU327691 MPP327690:MPQ327691 MZL327690:MZM327691 NJH327690:NJI327691 NTD327690:NTE327691 OCZ327690:ODA327691 OMV327690:OMW327691 OWR327690:OWS327691 PGN327690:PGO327691 PQJ327690:PQK327691 QAF327690:QAG327691 QKB327690:QKC327691 QTX327690:QTY327691 RDT327690:RDU327691 RNP327690:RNQ327691 RXL327690:RXM327691 SHH327690:SHI327691 SRD327690:SRE327691 TAZ327690:TBA327691 TKV327690:TKW327691 TUR327690:TUS327691 UEN327690:UEO327691 UOJ327690:UOK327691 UYF327690:UYG327691 VIB327690:VIC327691 VRX327690:VRY327691 WBT327690:WBU327691 WLP327690:WLQ327691 WVL327690:WVM327691 F393226:G393227 IZ393226:JA393227 SV393226:SW393227 ACR393226:ACS393227 AMN393226:AMO393227 AWJ393226:AWK393227 BGF393226:BGG393227 BQB393226:BQC393227 BZX393226:BZY393227 CJT393226:CJU393227 CTP393226:CTQ393227 DDL393226:DDM393227 DNH393226:DNI393227 DXD393226:DXE393227 EGZ393226:EHA393227 EQV393226:EQW393227 FAR393226:FAS393227 FKN393226:FKO393227 FUJ393226:FUK393227 GEF393226:GEG393227 GOB393226:GOC393227 GXX393226:GXY393227 HHT393226:HHU393227 HRP393226:HRQ393227 IBL393226:IBM393227 ILH393226:ILI393227 IVD393226:IVE393227 JEZ393226:JFA393227 JOV393226:JOW393227 JYR393226:JYS393227 KIN393226:KIO393227 KSJ393226:KSK393227 LCF393226:LCG393227 LMB393226:LMC393227 LVX393226:LVY393227 MFT393226:MFU393227 MPP393226:MPQ393227 MZL393226:MZM393227 NJH393226:NJI393227 NTD393226:NTE393227 OCZ393226:ODA393227 OMV393226:OMW393227 OWR393226:OWS393227 PGN393226:PGO393227 PQJ393226:PQK393227 QAF393226:QAG393227 QKB393226:QKC393227 QTX393226:QTY393227 RDT393226:RDU393227 RNP393226:RNQ393227 RXL393226:RXM393227 SHH393226:SHI393227 SRD393226:SRE393227 TAZ393226:TBA393227 TKV393226:TKW393227 TUR393226:TUS393227 UEN393226:UEO393227 UOJ393226:UOK393227 UYF393226:UYG393227 VIB393226:VIC393227 VRX393226:VRY393227 WBT393226:WBU393227 WLP393226:WLQ393227 WVL393226:WVM393227 F458762:G458763 IZ458762:JA458763 SV458762:SW458763 ACR458762:ACS458763 AMN458762:AMO458763 AWJ458762:AWK458763 BGF458762:BGG458763 BQB458762:BQC458763 BZX458762:BZY458763 CJT458762:CJU458763 CTP458762:CTQ458763 DDL458762:DDM458763 DNH458762:DNI458763 DXD458762:DXE458763 EGZ458762:EHA458763 EQV458762:EQW458763 FAR458762:FAS458763 FKN458762:FKO458763 FUJ458762:FUK458763 GEF458762:GEG458763 GOB458762:GOC458763 GXX458762:GXY458763 HHT458762:HHU458763 HRP458762:HRQ458763 IBL458762:IBM458763 ILH458762:ILI458763 IVD458762:IVE458763 JEZ458762:JFA458763 JOV458762:JOW458763 JYR458762:JYS458763 KIN458762:KIO458763 KSJ458762:KSK458763 LCF458762:LCG458763 LMB458762:LMC458763 LVX458762:LVY458763 MFT458762:MFU458763 MPP458762:MPQ458763 MZL458762:MZM458763 NJH458762:NJI458763 NTD458762:NTE458763 OCZ458762:ODA458763 OMV458762:OMW458763 OWR458762:OWS458763 PGN458762:PGO458763 PQJ458762:PQK458763 QAF458762:QAG458763 QKB458762:QKC458763 QTX458762:QTY458763 RDT458762:RDU458763 RNP458762:RNQ458763 RXL458762:RXM458763 SHH458762:SHI458763 SRD458762:SRE458763 TAZ458762:TBA458763 TKV458762:TKW458763 TUR458762:TUS458763 UEN458762:UEO458763 UOJ458762:UOK458763 UYF458762:UYG458763 VIB458762:VIC458763 VRX458762:VRY458763 WBT458762:WBU458763 WLP458762:WLQ458763 WVL458762:WVM458763 F524298:G524299 IZ524298:JA524299 SV524298:SW524299 ACR524298:ACS524299 AMN524298:AMO524299 AWJ524298:AWK524299 BGF524298:BGG524299 BQB524298:BQC524299 BZX524298:BZY524299 CJT524298:CJU524299 CTP524298:CTQ524299 DDL524298:DDM524299 DNH524298:DNI524299 DXD524298:DXE524299 EGZ524298:EHA524299 EQV524298:EQW524299 FAR524298:FAS524299 FKN524298:FKO524299 FUJ524298:FUK524299 GEF524298:GEG524299 GOB524298:GOC524299 GXX524298:GXY524299 HHT524298:HHU524299 HRP524298:HRQ524299 IBL524298:IBM524299 ILH524298:ILI524299 IVD524298:IVE524299 JEZ524298:JFA524299 JOV524298:JOW524299 JYR524298:JYS524299 KIN524298:KIO524299 KSJ524298:KSK524299 LCF524298:LCG524299 LMB524298:LMC524299 LVX524298:LVY524299 MFT524298:MFU524299 MPP524298:MPQ524299 MZL524298:MZM524299 NJH524298:NJI524299 NTD524298:NTE524299 OCZ524298:ODA524299 OMV524298:OMW524299 OWR524298:OWS524299 PGN524298:PGO524299 PQJ524298:PQK524299 QAF524298:QAG524299 QKB524298:QKC524299 QTX524298:QTY524299 RDT524298:RDU524299 RNP524298:RNQ524299 RXL524298:RXM524299 SHH524298:SHI524299 SRD524298:SRE524299 TAZ524298:TBA524299 TKV524298:TKW524299 TUR524298:TUS524299 UEN524298:UEO524299 UOJ524298:UOK524299 UYF524298:UYG524299 VIB524298:VIC524299 VRX524298:VRY524299 WBT524298:WBU524299 WLP524298:WLQ524299 WVL524298:WVM524299 F589834:G589835 IZ589834:JA589835 SV589834:SW589835 ACR589834:ACS589835 AMN589834:AMO589835 AWJ589834:AWK589835 BGF589834:BGG589835 BQB589834:BQC589835 BZX589834:BZY589835 CJT589834:CJU589835 CTP589834:CTQ589835 DDL589834:DDM589835 DNH589834:DNI589835 DXD589834:DXE589835 EGZ589834:EHA589835 EQV589834:EQW589835 FAR589834:FAS589835 FKN589834:FKO589835 FUJ589834:FUK589835 GEF589834:GEG589835 GOB589834:GOC589835 GXX589834:GXY589835 HHT589834:HHU589835 HRP589834:HRQ589835 IBL589834:IBM589835 ILH589834:ILI589835 IVD589834:IVE589835 JEZ589834:JFA589835 JOV589834:JOW589835 JYR589834:JYS589835 KIN589834:KIO589835 KSJ589834:KSK589835 LCF589834:LCG589835 LMB589834:LMC589835 LVX589834:LVY589835 MFT589834:MFU589835 MPP589834:MPQ589835 MZL589834:MZM589835 NJH589834:NJI589835 NTD589834:NTE589835 OCZ589834:ODA589835 OMV589834:OMW589835 OWR589834:OWS589835 PGN589834:PGO589835 PQJ589834:PQK589835 QAF589834:QAG589835 QKB589834:QKC589835 QTX589834:QTY589835 RDT589834:RDU589835 RNP589834:RNQ589835 RXL589834:RXM589835 SHH589834:SHI589835 SRD589834:SRE589835 TAZ589834:TBA589835 TKV589834:TKW589835 TUR589834:TUS589835 UEN589834:UEO589835 UOJ589834:UOK589835 UYF589834:UYG589835 VIB589834:VIC589835 VRX589834:VRY589835 WBT589834:WBU589835 WLP589834:WLQ589835 WVL589834:WVM589835 F655370:G655371 IZ655370:JA655371 SV655370:SW655371 ACR655370:ACS655371 AMN655370:AMO655371 AWJ655370:AWK655371 BGF655370:BGG655371 BQB655370:BQC655371 BZX655370:BZY655371 CJT655370:CJU655371 CTP655370:CTQ655371 DDL655370:DDM655371 DNH655370:DNI655371 DXD655370:DXE655371 EGZ655370:EHA655371 EQV655370:EQW655371 FAR655370:FAS655371 FKN655370:FKO655371 FUJ655370:FUK655371 GEF655370:GEG655371 GOB655370:GOC655371 GXX655370:GXY655371 HHT655370:HHU655371 HRP655370:HRQ655371 IBL655370:IBM655371 ILH655370:ILI655371 IVD655370:IVE655371 JEZ655370:JFA655371 JOV655370:JOW655371 JYR655370:JYS655371 KIN655370:KIO655371 KSJ655370:KSK655371 LCF655370:LCG655371 LMB655370:LMC655371 LVX655370:LVY655371 MFT655370:MFU655371 MPP655370:MPQ655371 MZL655370:MZM655371 NJH655370:NJI655371 NTD655370:NTE655371 OCZ655370:ODA655371 OMV655370:OMW655371 OWR655370:OWS655371 PGN655370:PGO655371 PQJ655370:PQK655371 QAF655370:QAG655371 QKB655370:QKC655371 QTX655370:QTY655371 RDT655370:RDU655371 RNP655370:RNQ655371 RXL655370:RXM655371 SHH655370:SHI655371 SRD655370:SRE655371 TAZ655370:TBA655371 TKV655370:TKW655371 TUR655370:TUS655371 UEN655370:UEO655371 UOJ655370:UOK655371 UYF655370:UYG655371 VIB655370:VIC655371 VRX655370:VRY655371 WBT655370:WBU655371 WLP655370:WLQ655371 WVL655370:WVM655371 F720906:G720907 IZ720906:JA720907 SV720906:SW720907 ACR720906:ACS720907 AMN720906:AMO720907 AWJ720906:AWK720907 BGF720906:BGG720907 BQB720906:BQC720907 BZX720906:BZY720907 CJT720906:CJU720907 CTP720906:CTQ720907 DDL720906:DDM720907 DNH720906:DNI720907 DXD720906:DXE720907 EGZ720906:EHA720907 EQV720906:EQW720907 FAR720906:FAS720907 FKN720906:FKO720907 FUJ720906:FUK720907 GEF720906:GEG720907 GOB720906:GOC720907 GXX720906:GXY720907 HHT720906:HHU720907 HRP720906:HRQ720907 IBL720906:IBM720907 ILH720906:ILI720907 IVD720906:IVE720907 JEZ720906:JFA720907 JOV720906:JOW720907 JYR720906:JYS720907 KIN720906:KIO720907 KSJ720906:KSK720907 LCF720906:LCG720907 LMB720906:LMC720907 LVX720906:LVY720907 MFT720906:MFU720907 MPP720906:MPQ720907 MZL720906:MZM720907 NJH720906:NJI720907 NTD720906:NTE720907 OCZ720906:ODA720907 OMV720906:OMW720907 OWR720906:OWS720907 PGN720906:PGO720907 PQJ720906:PQK720907 QAF720906:QAG720907 QKB720906:QKC720907 QTX720906:QTY720907 RDT720906:RDU720907 RNP720906:RNQ720907 RXL720906:RXM720907 SHH720906:SHI720907 SRD720906:SRE720907 TAZ720906:TBA720907 TKV720906:TKW720907 TUR720906:TUS720907 UEN720906:UEO720907 UOJ720906:UOK720907 UYF720906:UYG720907 VIB720906:VIC720907 VRX720906:VRY720907 WBT720906:WBU720907 WLP720906:WLQ720907 WVL720906:WVM720907 F786442:G786443 IZ786442:JA786443 SV786442:SW786443 ACR786442:ACS786443 AMN786442:AMO786443 AWJ786442:AWK786443 BGF786442:BGG786443 BQB786442:BQC786443 BZX786442:BZY786443 CJT786442:CJU786443 CTP786442:CTQ786443 DDL786442:DDM786443 DNH786442:DNI786443 DXD786442:DXE786443 EGZ786442:EHA786443 EQV786442:EQW786443 FAR786442:FAS786443 FKN786442:FKO786443 FUJ786442:FUK786443 GEF786442:GEG786443 GOB786442:GOC786443 GXX786442:GXY786443 HHT786442:HHU786443 HRP786442:HRQ786443 IBL786442:IBM786443 ILH786442:ILI786443 IVD786442:IVE786443 JEZ786442:JFA786443 JOV786442:JOW786443 JYR786442:JYS786443 KIN786442:KIO786443 KSJ786442:KSK786443 LCF786442:LCG786443 LMB786442:LMC786443 LVX786442:LVY786443 MFT786442:MFU786443 MPP786442:MPQ786443 MZL786442:MZM786443 NJH786442:NJI786443 NTD786442:NTE786443 OCZ786442:ODA786443 OMV786442:OMW786443 OWR786442:OWS786443 PGN786442:PGO786443 PQJ786442:PQK786443 QAF786442:QAG786443 QKB786442:QKC786443 QTX786442:QTY786443 RDT786442:RDU786443 RNP786442:RNQ786443 RXL786442:RXM786443 SHH786442:SHI786443 SRD786442:SRE786443 TAZ786442:TBA786443 TKV786442:TKW786443 TUR786442:TUS786443 UEN786442:UEO786443 UOJ786442:UOK786443 UYF786442:UYG786443 VIB786442:VIC786443 VRX786442:VRY786443 WBT786442:WBU786443 WLP786442:WLQ786443 WVL786442:WVM786443 F851978:G851979 IZ851978:JA851979 SV851978:SW851979 ACR851978:ACS851979 AMN851978:AMO851979 AWJ851978:AWK851979 BGF851978:BGG851979 BQB851978:BQC851979 BZX851978:BZY851979 CJT851978:CJU851979 CTP851978:CTQ851979 DDL851978:DDM851979 DNH851978:DNI851979 DXD851978:DXE851979 EGZ851978:EHA851979 EQV851978:EQW851979 FAR851978:FAS851979 FKN851978:FKO851979 FUJ851978:FUK851979 GEF851978:GEG851979 GOB851978:GOC851979 GXX851978:GXY851979 HHT851978:HHU851979 HRP851978:HRQ851979 IBL851978:IBM851979 ILH851978:ILI851979 IVD851978:IVE851979 JEZ851978:JFA851979 JOV851978:JOW851979 JYR851978:JYS851979 KIN851978:KIO851979 KSJ851978:KSK851979 LCF851978:LCG851979 LMB851978:LMC851979 LVX851978:LVY851979 MFT851978:MFU851979 MPP851978:MPQ851979 MZL851978:MZM851979 NJH851978:NJI851979 NTD851978:NTE851979 OCZ851978:ODA851979 OMV851978:OMW851979 OWR851978:OWS851979 PGN851978:PGO851979 PQJ851978:PQK851979 QAF851978:QAG851979 QKB851978:QKC851979 QTX851978:QTY851979 RDT851978:RDU851979 RNP851978:RNQ851979 RXL851978:RXM851979 SHH851978:SHI851979 SRD851978:SRE851979 TAZ851978:TBA851979 TKV851978:TKW851979 TUR851978:TUS851979 UEN851978:UEO851979 UOJ851978:UOK851979 UYF851978:UYG851979 VIB851978:VIC851979 VRX851978:VRY851979 WBT851978:WBU851979 WLP851978:WLQ851979 WVL851978:WVM851979 F917514:G917515 IZ917514:JA917515 SV917514:SW917515 ACR917514:ACS917515 AMN917514:AMO917515 AWJ917514:AWK917515 BGF917514:BGG917515 BQB917514:BQC917515 BZX917514:BZY917515 CJT917514:CJU917515 CTP917514:CTQ917515 DDL917514:DDM917515 DNH917514:DNI917515 DXD917514:DXE917515 EGZ917514:EHA917515 EQV917514:EQW917515 FAR917514:FAS917515 FKN917514:FKO917515 FUJ917514:FUK917515 GEF917514:GEG917515 GOB917514:GOC917515 GXX917514:GXY917515 HHT917514:HHU917515 HRP917514:HRQ917515 IBL917514:IBM917515 ILH917514:ILI917515 IVD917514:IVE917515 JEZ917514:JFA917515 JOV917514:JOW917515 JYR917514:JYS917515 KIN917514:KIO917515 KSJ917514:KSK917515 LCF917514:LCG917515 LMB917514:LMC917515 LVX917514:LVY917515 MFT917514:MFU917515 MPP917514:MPQ917515 MZL917514:MZM917515 NJH917514:NJI917515 NTD917514:NTE917515 OCZ917514:ODA917515 OMV917514:OMW917515 OWR917514:OWS917515 PGN917514:PGO917515 PQJ917514:PQK917515 QAF917514:QAG917515 QKB917514:QKC917515 QTX917514:QTY917515 RDT917514:RDU917515 RNP917514:RNQ917515 RXL917514:RXM917515 SHH917514:SHI917515 SRD917514:SRE917515 TAZ917514:TBA917515 TKV917514:TKW917515 TUR917514:TUS917515 UEN917514:UEO917515 UOJ917514:UOK917515 UYF917514:UYG917515 VIB917514:VIC917515 VRX917514:VRY917515 WBT917514:WBU917515 WLP917514:WLQ917515 WVL917514:WVM917515 F983050:G983051 IZ983050:JA983051 SV983050:SW983051 ACR983050:ACS983051 AMN983050:AMO983051 AWJ983050:AWK983051 BGF983050:BGG983051 BQB983050:BQC983051 BZX983050:BZY983051 CJT983050:CJU983051 CTP983050:CTQ983051 DDL983050:DDM983051 DNH983050:DNI983051 DXD983050:DXE983051 EGZ983050:EHA983051 EQV983050:EQW983051 FAR983050:FAS983051 FKN983050:FKO983051 FUJ983050:FUK983051 GEF983050:GEG983051 GOB983050:GOC983051 GXX983050:GXY983051 HHT983050:HHU983051 HRP983050:HRQ983051 IBL983050:IBM983051 ILH983050:ILI983051 IVD983050:IVE983051 JEZ983050:JFA983051 JOV983050:JOW983051 JYR983050:JYS983051 KIN983050:KIO983051 KSJ983050:KSK983051 LCF983050:LCG983051 LMB983050:LMC983051 LVX983050:LVY983051 MFT983050:MFU983051 MPP983050:MPQ983051 MZL983050:MZM983051 NJH983050:NJI983051 NTD983050:NTE983051 OCZ983050:ODA983051 OMV983050:OMW983051 OWR983050:OWS983051 PGN983050:PGO983051 PQJ983050:PQK983051 QAF983050:QAG983051 QKB983050:QKC983051 QTX983050:QTY983051 RDT983050:RDU983051 RNP983050:RNQ983051 RXL983050:RXM983051 SHH983050:SHI983051 SRD983050:SRE983051 TAZ983050:TBA983051 TKV983050:TKW983051 TUR983050:TUS983051 UEN983050:UEO983051 UOJ983050:UOK983051 UYF983050:UYG983051 VIB983050:VIC983051 VRX983050:VRY983051 WBT983050:WBU983051 WLP983050:WLQ983051 WVL983050:WVM983051 UEK983055:UEL983056 JC11:JD12 SY11:SZ12 ACU11:ACV12 AMQ11:AMR12 AWM11:AWN12 BGI11:BGJ12 BQE11:BQF12 CAA11:CAB12 CJW11:CJX12 CTS11:CTT12 DDO11:DDP12 DNK11:DNL12 DXG11:DXH12 EHC11:EHD12 EQY11:EQZ12 FAU11:FAV12 FKQ11:FKR12 FUM11:FUN12 GEI11:GEJ12 GOE11:GOF12 GYA11:GYB12 HHW11:HHX12 HRS11:HRT12 IBO11:IBP12 ILK11:ILL12 IVG11:IVH12 JFC11:JFD12 JOY11:JOZ12 JYU11:JYV12 KIQ11:KIR12 KSM11:KSN12 LCI11:LCJ12 LME11:LMF12 LWA11:LWB12 MFW11:MFX12 MPS11:MPT12 MZO11:MZP12 NJK11:NJL12 NTG11:NTH12 ODC11:ODD12 OMY11:OMZ12 OWU11:OWV12 PGQ11:PGR12 PQM11:PQN12 QAI11:QAJ12 QKE11:QKF12 QUA11:QUB12 RDW11:RDX12 RNS11:RNT12 RXO11:RXP12 SHK11:SHL12 SRG11:SRH12 TBC11:TBD12 TKY11:TKZ12 TUU11:TUV12 UEQ11:UER12 UOM11:UON12 UYI11:UYJ12 VIE11:VIF12 VSA11:VSB12 WBW11:WBX12 WLS11:WLT12 WVO11:WVP12 I65546:J65547 JC65546:JD65547 SY65546:SZ65547 ACU65546:ACV65547 AMQ65546:AMR65547 AWM65546:AWN65547 BGI65546:BGJ65547 BQE65546:BQF65547 CAA65546:CAB65547 CJW65546:CJX65547 CTS65546:CTT65547 DDO65546:DDP65547 DNK65546:DNL65547 DXG65546:DXH65547 EHC65546:EHD65547 EQY65546:EQZ65547 FAU65546:FAV65547 FKQ65546:FKR65547 FUM65546:FUN65547 GEI65546:GEJ65547 GOE65546:GOF65547 GYA65546:GYB65547 HHW65546:HHX65547 HRS65546:HRT65547 IBO65546:IBP65547 ILK65546:ILL65547 IVG65546:IVH65547 JFC65546:JFD65547 JOY65546:JOZ65547 JYU65546:JYV65547 KIQ65546:KIR65547 KSM65546:KSN65547 LCI65546:LCJ65547 LME65546:LMF65547 LWA65546:LWB65547 MFW65546:MFX65547 MPS65546:MPT65547 MZO65546:MZP65547 NJK65546:NJL65547 NTG65546:NTH65547 ODC65546:ODD65547 OMY65546:OMZ65547 OWU65546:OWV65547 PGQ65546:PGR65547 PQM65546:PQN65547 QAI65546:QAJ65547 QKE65546:QKF65547 QUA65546:QUB65547 RDW65546:RDX65547 RNS65546:RNT65547 RXO65546:RXP65547 SHK65546:SHL65547 SRG65546:SRH65547 TBC65546:TBD65547 TKY65546:TKZ65547 TUU65546:TUV65547 UEQ65546:UER65547 UOM65546:UON65547 UYI65546:UYJ65547 VIE65546:VIF65547 VSA65546:VSB65547 WBW65546:WBX65547 WLS65546:WLT65547 WVO65546:WVP65547 I131082:J131083 JC131082:JD131083 SY131082:SZ131083 ACU131082:ACV131083 AMQ131082:AMR131083 AWM131082:AWN131083 BGI131082:BGJ131083 BQE131082:BQF131083 CAA131082:CAB131083 CJW131082:CJX131083 CTS131082:CTT131083 DDO131082:DDP131083 DNK131082:DNL131083 DXG131082:DXH131083 EHC131082:EHD131083 EQY131082:EQZ131083 FAU131082:FAV131083 FKQ131082:FKR131083 FUM131082:FUN131083 GEI131082:GEJ131083 GOE131082:GOF131083 GYA131082:GYB131083 HHW131082:HHX131083 HRS131082:HRT131083 IBO131082:IBP131083 ILK131082:ILL131083 IVG131082:IVH131083 JFC131082:JFD131083 JOY131082:JOZ131083 JYU131082:JYV131083 KIQ131082:KIR131083 KSM131082:KSN131083 LCI131082:LCJ131083 LME131082:LMF131083 LWA131082:LWB131083 MFW131082:MFX131083 MPS131082:MPT131083 MZO131082:MZP131083 NJK131082:NJL131083 NTG131082:NTH131083 ODC131082:ODD131083 OMY131082:OMZ131083 OWU131082:OWV131083 PGQ131082:PGR131083 PQM131082:PQN131083 QAI131082:QAJ131083 QKE131082:QKF131083 QUA131082:QUB131083 RDW131082:RDX131083 RNS131082:RNT131083 RXO131082:RXP131083 SHK131082:SHL131083 SRG131082:SRH131083 TBC131082:TBD131083 TKY131082:TKZ131083 TUU131082:TUV131083 UEQ131082:UER131083 UOM131082:UON131083 UYI131082:UYJ131083 VIE131082:VIF131083 VSA131082:VSB131083 WBW131082:WBX131083 WLS131082:WLT131083 WVO131082:WVP131083 I196618:J196619 JC196618:JD196619 SY196618:SZ196619 ACU196618:ACV196619 AMQ196618:AMR196619 AWM196618:AWN196619 BGI196618:BGJ196619 BQE196618:BQF196619 CAA196618:CAB196619 CJW196618:CJX196619 CTS196618:CTT196619 DDO196618:DDP196619 DNK196618:DNL196619 DXG196618:DXH196619 EHC196618:EHD196619 EQY196618:EQZ196619 FAU196618:FAV196619 FKQ196618:FKR196619 FUM196618:FUN196619 GEI196618:GEJ196619 GOE196618:GOF196619 GYA196618:GYB196619 HHW196618:HHX196619 HRS196618:HRT196619 IBO196618:IBP196619 ILK196618:ILL196619 IVG196618:IVH196619 JFC196618:JFD196619 JOY196618:JOZ196619 JYU196618:JYV196619 KIQ196618:KIR196619 KSM196618:KSN196619 LCI196618:LCJ196619 LME196618:LMF196619 LWA196618:LWB196619 MFW196618:MFX196619 MPS196618:MPT196619 MZO196618:MZP196619 NJK196618:NJL196619 NTG196618:NTH196619 ODC196618:ODD196619 OMY196618:OMZ196619 OWU196618:OWV196619 PGQ196618:PGR196619 PQM196618:PQN196619 QAI196618:QAJ196619 QKE196618:QKF196619 QUA196618:QUB196619 RDW196618:RDX196619 RNS196618:RNT196619 RXO196618:RXP196619 SHK196618:SHL196619 SRG196618:SRH196619 TBC196618:TBD196619 TKY196618:TKZ196619 TUU196618:TUV196619 UEQ196618:UER196619 UOM196618:UON196619 UYI196618:UYJ196619 VIE196618:VIF196619 VSA196618:VSB196619 WBW196618:WBX196619 WLS196618:WLT196619 WVO196618:WVP196619 I262154:J262155 JC262154:JD262155 SY262154:SZ262155 ACU262154:ACV262155 AMQ262154:AMR262155 AWM262154:AWN262155 BGI262154:BGJ262155 BQE262154:BQF262155 CAA262154:CAB262155 CJW262154:CJX262155 CTS262154:CTT262155 DDO262154:DDP262155 DNK262154:DNL262155 DXG262154:DXH262155 EHC262154:EHD262155 EQY262154:EQZ262155 FAU262154:FAV262155 FKQ262154:FKR262155 FUM262154:FUN262155 GEI262154:GEJ262155 GOE262154:GOF262155 GYA262154:GYB262155 HHW262154:HHX262155 HRS262154:HRT262155 IBO262154:IBP262155 ILK262154:ILL262155 IVG262154:IVH262155 JFC262154:JFD262155 JOY262154:JOZ262155 JYU262154:JYV262155 KIQ262154:KIR262155 KSM262154:KSN262155 LCI262154:LCJ262155 LME262154:LMF262155 LWA262154:LWB262155 MFW262154:MFX262155 MPS262154:MPT262155 MZO262154:MZP262155 NJK262154:NJL262155 NTG262154:NTH262155 ODC262154:ODD262155 OMY262154:OMZ262155 OWU262154:OWV262155 PGQ262154:PGR262155 PQM262154:PQN262155 QAI262154:QAJ262155 QKE262154:QKF262155 QUA262154:QUB262155 RDW262154:RDX262155 RNS262154:RNT262155 RXO262154:RXP262155 SHK262154:SHL262155 SRG262154:SRH262155 TBC262154:TBD262155 TKY262154:TKZ262155 TUU262154:TUV262155 UEQ262154:UER262155 UOM262154:UON262155 UYI262154:UYJ262155 VIE262154:VIF262155 VSA262154:VSB262155 WBW262154:WBX262155 WLS262154:WLT262155 WVO262154:WVP262155 I327690:J327691 JC327690:JD327691 SY327690:SZ327691 ACU327690:ACV327691 AMQ327690:AMR327691 AWM327690:AWN327691 BGI327690:BGJ327691 BQE327690:BQF327691 CAA327690:CAB327691 CJW327690:CJX327691 CTS327690:CTT327691 DDO327690:DDP327691 DNK327690:DNL327691 DXG327690:DXH327691 EHC327690:EHD327691 EQY327690:EQZ327691 FAU327690:FAV327691 FKQ327690:FKR327691 FUM327690:FUN327691 GEI327690:GEJ327691 GOE327690:GOF327691 GYA327690:GYB327691 HHW327690:HHX327691 HRS327690:HRT327691 IBO327690:IBP327691 ILK327690:ILL327691 IVG327690:IVH327691 JFC327690:JFD327691 JOY327690:JOZ327691 JYU327690:JYV327691 KIQ327690:KIR327691 KSM327690:KSN327691 LCI327690:LCJ327691 LME327690:LMF327691 LWA327690:LWB327691 MFW327690:MFX327691 MPS327690:MPT327691 MZO327690:MZP327691 NJK327690:NJL327691 NTG327690:NTH327691 ODC327690:ODD327691 OMY327690:OMZ327691 OWU327690:OWV327691 PGQ327690:PGR327691 PQM327690:PQN327691 QAI327690:QAJ327691 QKE327690:QKF327691 QUA327690:QUB327691 RDW327690:RDX327691 RNS327690:RNT327691 RXO327690:RXP327691 SHK327690:SHL327691 SRG327690:SRH327691 TBC327690:TBD327691 TKY327690:TKZ327691 TUU327690:TUV327691 UEQ327690:UER327691 UOM327690:UON327691 UYI327690:UYJ327691 VIE327690:VIF327691 VSA327690:VSB327691 WBW327690:WBX327691 WLS327690:WLT327691 WVO327690:WVP327691 I393226:J393227 JC393226:JD393227 SY393226:SZ393227 ACU393226:ACV393227 AMQ393226:AMR393227 AWM393226:AWN393227 BGI393226:BGJ393227 BQE393226:BQF393227 CAA393226:CAB393227 CJW393226:CJX393227 CTS393226:CTT393227 DDO393226:DDP393227 DNK393226:DNL393227 DXG393226:DXH393227 EHC393226:EHD393227 EQY393226:EQZ393227 FAU393226:FAV393227 FKQ393226:FKR393227 FUM393226:FUN393227 GEI393226:GEJ393227 GOE393226:GOF393227 GYA393226:GYB393227 HHW393226:HHX393227 HRS393226:HRT393227 IBO393226:IBP393227 ILK393226:ILL393227 IVG393226:IVH393227 JFC393226:JFD393227 JOY393226:JOZ393227 JYU393226:JYV393227 KIQ393226:KIR393227 KSM393226:KSN393227 LCI393226:LCJ393227 LME393226:LMF393227 LWA393226:LWB393227 MFW393226:MFX393227 MPS393226:MPT393227 MZO393226:MZP393227 NJK393226:NJL393227 NTG393226:NTH393227 ODC393226:ODD393227 OMY393226:OMZ393227 OWU393226:OWV393227 PGQ393226:PGR393227 PQM393226:PQN393227 QAI393226:QAJ393227 QKE393226:QKF393227 QUA393226:QUB393227 RDW393226:RDX393227 RNS393226:RNT393227 RXO393226:RXP393227 SHK393226:SHL393227 SRG393226:SRH393227 TBC393226:TBD393227 TKY393226:TKZ393227 TUU393226:TUV393227 UEQ393226:UER393227 UOM393226:UON393227 UYI393226:UYJ393227 VIE393226:VIF393227 VSA393226:VSB393227 WBW393226:WBX393227 WLS393226:WLT393227 WVO393226:WVP393227 I458762:J458763 JC458762:JD458763 SY458762:SZ458763 ACU458762:ACV458763 AMQ458762:AMR458763 AWM458762:AWN458763 BGI458762:BGJ458763 BQE458762:BQF458763 CAA458762:CAB458763 CJW458762:CJX458763 CTS458762:CTT458763 DDO458762:DDP458763 DNK458762:DNL458763 DXG458762:DXH458763 EHC458762:EHD458763 EQY458762:EQZ458763 FAU458762:FAV458763 FKQ458762:FKR458763 FUM458762:FUN458763 GEI458762:GEJ458763 GOE458762:GOF458763 GYA458762:GYB458763 HHW458762:HHX458763 HRS458762:HRT458763 IBO458762:IBP458763 ILK458762:ILL458763 IVG458762:IVH458763 JFC458762:JFD458763 JOY458762:JOZ458763 JYU458762:JYV458763 KIQ458762:KIR458763 KSM458762:KSN458763 LCI458762:LCJ458763 LME458762:LMF458763 LWA458762:LWB458763 MFW458762:MFX458763 MPS458762:MPT458763 MZO458762:MZP458763 NJK458762:NJL458763 NTG458762:NTH458763 ODC458762:ODD458763 OMY458762:OMZ458763 OWU458762:OWV458763 PGQ458762:PGR458763 PQM458762:PQN458763 QAI458762:QAJ458763 QKE458762:QKF458763 QUA458762:QUB458763 RDW458762:RDX458763 RNS458762:RNT458763 RXO458762:RXP458763 SHK458762:SHL458763 SRG458762:SRH458763 TBC458762:TBD458763 TKY458762:TKZ458763 TUU458762:TUV458763 UEQ458762:UER458763 UOM458762:UON458763 UYI458762:UYJ458763 VIE458762:VIF458763 VSA458762:VSB458763 WBW458762:WBX458763 WLS458762:WLT458763 WVO458762:WVP458763 I524298:J524299 JC524298:JD524299 SY524298:SZ524299 ACU524298:ACV524299 AMQ524298:AMR524299 AWM524298:AWN524299 BGI524298:BGJ524299 BQE524298:BQF524299 CAA524298:CAB524299 CJW524298:CJX524299 CTS524298:CTT524299 DDO524298:DDP524299 DNK524298:DNL524299 DXG524298:DXH524299 EHC524298:EHD524299 EQY524298:EQZ524299 FAU524298:FAV524299 FKQ524298:FKR524299 FUM524298:FUN524299 GEI524298:GEJ524299 GOE524298:GOF524299 GYA524298:GYB524299 HHW524298:HHX524299 HRS524298:HRT524299 IBO524298:IBP524299 ILK524298:ILL524299 IVG524298:IVH524299 JFC524298:JFD524299 JOY524298:JOZ524299 JYU524298:JYV524299 KIQ524298:KIR524299 KSM524298:KSN524299 LCI524298:LCJ524299 LME524298:LMF524299 LWA524298:LWB524299 MFW524298:MFX524299 MPS524298:MPT524299 MZO524298:MZP524299 NJK524298:NJL524299 NTG524298:NTH524299 ODC524298:ODD524299 OMY524298:OMZ524299 OWU524298:OWV524299 PGQ524298:PGR524299 PQM524298:PQN524299 QAI524298:QAJ524299 QKE524298:QKF524299 QUA524298:QUB524299 RDW524298:RDX524299 RNS524298:RNT524299 RXO524298:RXP524299 SHK524298:SHL524299 SRG524298:SRH524299 TBC524298:TBD524299 TKY524298:TKZ524299 TUU524298:TUV524299 UEQ524298:UER524299 UOM524298:UON524299 UYI524298:UYJ524299 VIE524298:VIF524299 VSA524298:VSB524299 WBW524298:WBX524299 WLS524298:WLT524299 WVO524298:WVP524299 I589834:J589835 JC589834:JD589835 SY589834:SZ589835 ACU589834:ACV589835 AMQ589834:AMR589835 AWM589834:AWN589835 BGI589834:BGJ589835 BQE589834:BQF589835 CAA589834:CAB589835 CJW589834:CJX589835 CTS589834:CTT589835 DDO589834:DDP589835 DNK589834:DNL589835 DXG589834:DXH589835 EHC589834:EHD589835 EQY589834:EQZ589835 FAU589834:FAV589835 FKQ589834:FKR589835 FUM589834:FUN589835 GEI589834:GEJ589835 GOE589834:GOF589835 GYA589834:GYB589835 HHW589834:HHX589835 HRS589834:HRT589835 IBO589834:IBP589835 ILK589834:ILL589835 IVG589834:IVH589835 JFC589834:JFD589835 JOY589834:JOZ589835 JYU589834:JYV589835 KIQ589834:KIR589835 KSM589834:KSN589835 LCI589834:LCJ589835 LME589834:LMF589835 LWA589834:LWB589835 MFW589834:MFX589835 MPS589834:MPT589835 MZO589834:MZP589835 NJK589834:NJL589835 NTG589834:NTH589835 ODC589834:ODD589835 OMY589834:OMZ589835 OWU589834:OWV589835 PGQ589834:PGR589835 PQM589834:PQN589835 QAI589834:QAJ589835 QKE589834:QKF589835 QUA589834:QUB589835 RDW589834:RDX589835 RNS589834:RNT589835 RXO589834:RXP589835 SHK589834:SHL589835 SRG589834:SRH589835 TBC589834:TBD589835 TKY589834:TKZ589835 TUU589834:TUV589835 UEQ589834:UER589835 UOM589834:UON589835 UYI589834:UYJ589835 VIE589834:VIF589835 VSA589834:VSB589835 WBW589834:WBX589835 WLS589834:WLT589835 WVO589834:WVP589835 I655370:J655371 JC655370:JD655371 SY655370:SZ655371 ACU655370:ACV655371 AMQ655370:AMR655371 AWM655370:AWN655371 BGI655370:BGJ655371 BQE655370:BQF655371 CAA655370:CAB655371 CJW655370:CJX655371 CTS655370:CTT655371 DDO655370:DDP655371 DNK655370:DNL655371 DXG655370:DXH655371 EHC655370:EHD655371 EQY655370:EQZ655371 FAU655370:FAV655371 FKQ655370:FKR655371 FUM655370:FUN655371 GEI655370:GEJ655371 GOE655370:GOF655371 GYA655370:GYB655371 HHW655370:HHX655371 HRS655370:HRT655371 IBO655370:IBP655371 ILK655370:ILL655371 IVG655370:IVH655371 JFC655370:JFD655371 JOY655370:JOZ655371 JYU655370:JYV655371 KIQ655370:KIR655371 KSM655370:KSN655371 LCI655370:LCJ655371 LME655370:LMF655371 LWA655370:LWB655371 MFW655370:MFX655371 MPS655370:MPT655371 MZO655370:MZP655371 NJK655370:NJL655371 NTG655370:NTH655371 ODC655370:ODD655371 OMY655370:OMZ655371 OWU655370:OWV655371 PGQ655370:PGR655371 PQM655370:PQN655371 QAI655370:QAJ655371 QKE655370:QKF655371 QUA655370:QUB655371 RDW655370:RDX655371 RNS655370:RNT655371 RXO655370:RXP655371 SHK655370:SHL655371 SRG655370:SRH655371 TBC655370:TBD655371 TKY655370:TKZ655371 TUU655370:TUV655371 UEQ655370:UER655371 UOM655370:UON655371 UYI655370:UYJ655371 VIE655370:VIF655371 VSA655370:VSB655371 WBW655370:WBX655371 WLS655370:WLT655371 WVO655370:WVP655371 I720906:J720907 JC720906:JD720907 SY720906:SZ720907 ACU720906:ACV720907 AMQ720906:AMR720907 AWM720906:AWN720907 BGI720906:BGJ720907 BQE720906:BQF720907 CAA720906:CAB720907 CJW720906:CJX720907 CTS720906:CTT720907 DDO720906:DDP720907 DNK720906:DNL720907 DXG720906:DXH720907 EHC720906:EHD720907 EQY720906:EQZ720907 FAU720906:FAV720907 FKQ720906:FKR720907 FUM720906:FUN720907 GEI720906:GEJ720907 GOE720906:GOF720907 GYA720906:GYB720907 HHW720906:HHX720907 HRS720906:HRT720907 IBO720906:IBP720907 ILK720906:ILL720907 IVG720906:IVH720907 JFC720906:JFD720907 JOY720906:JOZ720907 JYU720906:JYV720907 KIQ720906:KIR720907 KSM720906:KSN720907 LCI720906:LCJ720907 LME720906:LMF720907 LWA720906:LWB720907 MFW720906:MFX720907 MPS720906:MPT720907 MZO720906:MZP720907 NJK720906:NJL720907 NTG720906:NTH720907 ODC720906:ODD720907 OMY720906:OMZ720907 OWU720906:OWV720907 PGQ720906:PGR720907 PQM720906:PQN720907 QAI720906:QAJ720907 QKE720906:QKF720907 QUA720906:QUB720907 RDW720906:RDX720907 RNS720906:RNT720907 RXO720906:RXP720907 SHK720906:SHL720907 SRG720906:SRH720907 TBC720906:TBD720907 TKY720906:TKZ720907 TUU720906:TUV720907 UEQ720906:UER720907 UOM720906:UON720907 UYI720906:UYJ720907 VIE720906:VIF720907 VSA720906:VSB720907 WBW720906:WBX720907 WLS720906:WLT720907 WVO720906:WVP720907 I786442:J786443 JC786442:JD786443 SY786442:SZ786443 ACU786442:ACV786443 AMQ786442:AMR786443 AWM786442:AWN786443 BGI786442:BGJ786443 BQE786442:BQF786443 CAA786442:CAB786443 CJW786442:CJX786443 CTS786442:CTT786443 DDO786442:DDP786443 DNK786442:DNL786443 DXG786442:DXH786443 EHC786442:EHD786443 EQY786442:EQZ786443 FAU786442:FAV786443 FKQ786442:FKR786443 FUM786442:FUN786443 GEI786442:GEJ786443 GOE786442:GOF786443 GYA786442:GYB786443 HHW786442:HHX786443 HRS786442:HRT786443 IBO786442:IBP786443 ILK786442:ILL786443 IVG786442:IVH786443 JFC786442:JFD786443 JOY786442:JOZ786443 JYU786442:JYV786443 KIQ786442:KIR786443 KSM786442:KSN786443 LCI786442:LCJ786443 LME786442:LMF786443 LWA786442:LWB786443 MFW786442:MFX786443 MPS786442:MPT786443 MZO786442:MZP786443 NJK786442:NJL786443 NTG786442:NTH786443 ODC786442:ODD786443 OMY786442:OMZ786443 OWU786442:OWV786443 PGQ786442:PGR786443 PQM786442:PQN786443 QAI786442:QAJ786443 QKE786442:QKF786443 QUA786442:QUB786443 RDW786442:RDX786443 RNS786442:RNT786443 RXO786442:RXP786443 SHK786442:SHL786443 SRG786442:SRH786443 TBC786442:TBD786443 TKY786442:TKZ786443 TUU786442:TUV786443 UEQ786442:UER786443 UOM786442:UON786443 UYI786442:UYJ786443 VIE786442:VIF786443 VSA786442:VSB786443 WBW786442:WBX786443 WLS786442:WLT786443 WVO786442:WVP786443 I851978:J851979 JC851978:JD851979 SY851978:SZ851979 ACU851978:ACV851979 AMQ851978:AMR851979 AWM851978:AWN851979 BGI851978:BGJ851979 BQE851978:BQF851979 CAA851978:CAB851979 CJW851978:CJX851979 CTS851978:CTT851979 DDO851978:DDP851979 DNK851978:DNL851979 DXG851978:DXH851979 EHC851978:EHD851979 EQY851978:EQZ851979 FAU851978:FAV851979 FKQ851978:FKR851979 FUM851978:FUN851979 GEI851978:GEJ851979 GOE851978:GOF851979 GYA851978:GYB851979 HHW851978:HHX851979 HRS851978:HRT851979 IBO851978:IBP851979 ILK851978:ILL851979 IVG851978:IVH851979 JFC851978:JFD851979 JOY851978:JOZ851979 JYU851978:JYV851979 KIQ851978:KIR851979 KSM851978:KSN851979 LCI851978:LCJ851979 LME851978:LMF851979 LWA851978:LWB851979 MFW851978:MFX851979 MPS851978:MPT851979 MZO851978:MZP851979 NJK851978:NJL851979 NTG851978:NTH851979 ODC851978:ODD851979 OMY851978:OMZ851979 OWU851978:OWV851979 PGQ851978:PGR851979 PQM851978:PQN851979 QAI851978:QAJ851979 QKE851978:QKF851979 QUA851978:QUB851979 RDW851978:RDX851979 RNS851978:RNT851979 RXO851978:RXP851979 SHK851978:SHL851979 SRG851978:SRH851979 TBC851978:TBD851979 TKY851978:TKZ851979 TUU851978:TUV851979 UEQ851978:UER851979 UOM851978:UON851979 UYI851978:UYJ851979 VIE851978:VIF851979 VSA851978:VSB851979 WBW851978:WBX851979 WLS851978:WLT851979 WVO851978:WVP851979 I917514:J917515 JC917514:JD917515 SY917514:SZ917515 ACU917514:ACV917515 AMQ917514:AMR917515 AWM917514:AWN917515 BGI917514:BGJ917515 BQE917514:BQF917515 CAA917514:CAB917515 CJW917514:CJX917515 CTS917514:CTT917515 DDO917514:DDP917515 DNK917514:DNL917515 DXG917514:DXH917515 EHC917514:EHD917515 EQY917514:EQZ917515 FAU917514:FAV917515 FKQ917514:FKR917515 FUM917514:FUN917515 GEI917514:GEJ917515 GOE917514:GOF917515 GYA917514:GYB917515 HHW917514:HHX917515 HRS917514:HRT917515 IBO917514:IBP917515 ILK917514:ILL917515 IVG917514:IVH917515 JFC917514:JFD917515 JOY917514:JOZ917515 JYU917514:JYV917515 KIQ917514:KIR917515 KSM917514:KSN917515 LCI917514:LCJ917515 LME917514:LMF917515 LWA917514:LWB917515 MFW917514:MFX917515 MPS917514:MPT917515 MZO917514:MZP917515 NJK917514:NJL917515 NTG917514:NTH917515 ODC917514:ODD917515 OMY917514:OMZ917515 OWU917514:OWV917515 PGQ917514:PGR917515 PQM917514:PQN917515 QAI917514:QAJ917515 QKE917514:QKF917515 QUA917514:QUB917515 RDW917514:RDX917515 RNS917514:RNT917515 RXO917514:RXP917515 SHK917514:SHL917515 SRG917514:SRH917515 TBC917514:TBD917515 TKY917514:TKZ917515 TUU917514:TUV917515 UEQ917514:UER917515 UOM917514:UON917515 UYI917514:UYJ917515 VIE917514:VIF917515 VSA917514:VSB917515 WBW917514:WBX917515 WLS917514:WLT917515 WVO917514:WVP917515 I983050:J983051 JC983050:JD983051 SY983050:SZ983051 ACU983050:ACV983051 AMQ983050:AMR983051 AWM983050:AWN983051 BGI983050:BGJ983051 BQE983050:BQF983051 CAA983050:CAB983051 CJW983050:CJX983051 CTS983050:CTT983051 DDO983050:DDP983051 DNK983050:DNL983051 DXG983050:DXH983051 EHC983050:EHD983051 EQY983050:EQZ983051 FAU983050:FAV983051 FKQ983050:FKR983051 FUM983050:FUN983051 GEI983050:GEJ983051 GOE983050:GOF983051 GYA983050:GYB983051 HHW983050:HHX983051 HRS983050:HRT983051 IBO983050:IBP983051 ILK983050:ILL983051 IVG983050:IVH983051 JFC983050:JFD983051 JOY983050:JOZ983051 JYU983050:JYV983051 KIQ983050:KIR983051 KSM983050:KSN983051 LCI983050:LCJ983051 LME983050:LMF983051 LWA983050:LWB983051 MFW983050:MFX983051 MPS983050:MPT983051 MZO983050:MZP983051 NJK983050:NJL983051 NTG983050:NTH983051 ODC983050:ODD983051 OMY983050:OMZ983051 OWU983050:OWV983051 PGQ983050:PGR983051 PQM983050:PQN983051 QAI983050:QAJ983051 QKE983050:QKF983051 QUA983050:QUB983051 RDW983050:RDX983051 RNS983050:RNT983051 RXO983050:RXP983051 SHK983050:SHL983051 SRG983050:SRH983051 TBC983050:TBD983051 TKY983050:TKZ983051 TUU983050:TUV983051 UEQ983050:UER983051 UOM983050:UON983051 UYI983050:UYJ983051 VIE983050:VIF983051 VSA983050:VSB983051 WBW983050:WBX983051 WLS983050:WLT983051 WVO983050:WVP983051 UOG983055:UOH983056 JF11:JG12 TB11:TC12 ACX11:ACY12 AMT11:AMU12 AWP11:AWQ12 BGL11:BGM12 BQH11:BQI12 CAD11:CAE12 CJZ11:CKA12 CTV11:CTW12 DDR11:DDS12 DNN11:DNO12 DXJ11:DXK12 EHF11:EHG12 ERB11:ERC12 FAX11:FAY12 FKT11:FKU12 FUP11:FUQ12 GEL11:GEM12 GOH11:GOI12 GYD11:GYE12 HHZ11:HIA12 HRV11:HRW12 IBR11:IBS12 ILN11:ILO12 IVJ11:IVK12 JFF11:JFG12 JPB11:JPC12 JYX11:JYY12 KIT11:KIU12 KSP11:KSQ12 LCL11:LCM12 LMH11:LMI12 LWD11:LWE12 MFZ11:MGA12 MPV11:MPW12 MZR11:MZS12 NJN11:NJO12 NTJ11:NTK12 ODF11:ODG12 ONB11:ONC12 OWX11:OWY12 PGT11:PGU12 PQP11:PQQ12 QAL11:QAM12 QKH11:QKI12 QUD11:QUE12 RDZ11:REA12 RNV11:RNW12 RXR11:RXS12 SHN11:SHO12 SRJ11:SRK12 TBF11:TBG12 TLB11:TLC12 TUX11:TUY12 UET11:UEU12 UOP11:UOQ12 UYL11:UYM12 VIH11:VII12 VSD11:VSE12 WBZ11:WCA12 WLV11:WLW12 WVR11:WVS12 L65546:M65547 JF65546:JG65547 TB65546:TC65547 ACX65546:ACY65547 AMT65546:AMU65547 AWP65546:AWQ65547 BGL65546:BGM65547 BQH65546:BQI65547 CAD65546:CAE65547 CJZ65546:CKA65547 CTV65546:CTW65547 DDR65546:DDS65547 DNN65546:DNO65547 DXJ65546:DXK65547 EHF65546:EHG65547 ERB65546:ERC65547 FAX65546:FAY65547 FKT65546:FKU65547 FUP65546:FUQ65547 GEL65546:GEM65547 GOH65546:GOI65547 GYD65546:GYE65547 HHZ65546:HIA65547 HRV65546:HRW65547 IBR65546:IBS65547 ILN65546:ILO65547 IVJ65546:IVK65547 JFF65546:JFG65547 JPB65546:JPC65547 JYX65546:JYY65547 KIT65546:KIU65547 KSP65546:KSQ65547 LCL65546:LCM65547 LMH65546:LMI65547 LWD65546:LWE65547 MFZ65546:MGA65547 MPV65546:MPW65547 MZR65546:MZS65547 NJN65546:NJO65547 NTJ65546:NTK65547 ODF65546:ODG65547 ONB65546:ONC65547 OWX65546:OWY65547 PGT65546:PGU65547 PQP65546:PQQ65547 QAL65546:QAM65547 QKH65546:QKI65547 QUD65546:QUE65547 RDZ65546:REA65547 RNV65546:RNW65547 RXR65546:RXS65547 SHN65546:SHO65547 SRJ65546:SRK65547 TBF65546:TBG65547 TLB65546:TLC65547 TUX65546:TUY65547 UET65546:UEU65547 UOP65546:UOQ65547 UYL65546:UYM65547 VIH65546:VII65547 VSD65546:VSE65547 WBZ65546:WCA65547 WLV65546:WLW65547 WVR65546:WVS65547 L131082:M131083 JF131082:JG131083 TB131082:TC131083 ACX131082:ACY131083 AMT131082:AMU131083 AWP131082:AWQ131083 BGL131082:BGM131083 BQH131082:BQI131083 CAD131082:CAE131083 CJZ131082:CKA131083 CTV131082:CTW131083 DDR131082:DDS131083 DNN131082:DNO131083 DXJ131082:DXK131083 EHF131082:EHG131083 ERB131082:ERC131083 FAX131082:FAY131083 FKT131082:FKU131083 FUP131082:FUQ131083 GEL131082:GEM131083 GOH131082:GOI131083 GYD131082:GYE131083 HHZ131082:HIA131083 HRV131082:HRW131083 IBR131082:IBS131083 ILN131082:ILO131083 IVJ131082:IVK131083 JFF131082:JFG131083 JPB131082:JPC131083 JYX131082:JYY131083 KIT131082:KIU131083 KSP131082:KSQ131083 LCL131082:LCM131083 LMH131082:LMI131083 LWD131082:LWE131083 MFZ131082:MGA131083 MPV131082:MPW131083 MZR131082:MZS131083 NJN131082:NJO131083 NTJ131082:NTK131083 ODF131082:ODG131083 ONB131082:ONC131083 OWX131082:OWY131083 PGT131082:PGU131083 PQP131082:PQQ131083 QAL131082:QAM131083 QKH131082:QKI131083 QUD131082:QUE131083 RDZ131082:REA131083 RNV131082:RNW131083 RXR131082:RXS131083 SHN131082:SHO131083 SRJ131082:SRK131083 TBF131082:TBG131083 TLB131082:TLC131083 TUX131082:TUY131083 UET131082:UEU131083 UOP131082:UOQ131083 UYL131082:UYM131083 VIH131082:VII131083 VSD131082:VSE131083 WBZ131082:WCA131083 WLV131082:WLW131083 WVR131082:WVS131083 L196618:M196619 JF196618:JG196619 TB196618:TC196619 ACX196618:ACY196619 AMT196618:AMU196619 AWP196618:AWQ196619 BGL196618:BGM196619 BQH196618:BQI196619 CAD196618:CAE196619 CJZ196618:CKA196619 CTV196618:CTW196619 DDR196618:DDS196619 DNN196618:DNO196619 DXJ196618:DXK196619 EHF196618:EHG196619 ERB196618:ERC196619 FAX196618:FAY196619 FKT196618:FKU196619 FUP196618:FUQ196619 GEL196618:GEM196619 GOH196618:GOI196619 GYD196618:GYE196619 HHZ196618:HIA196619 HRV196618:HRW196619 IBR196618:IBS196619 ILN196618:ILO196619 IVJ196618:IVK196619 JFF196618:JFG196619 JPB196618:JPC196619 JYX196618:JYY196619 KIT196618:KIU196619 KSP196618:KSQ196619 LCL196618:LCM196619 LMH196618:LMI196619 LWD196618:LWE196619 MFZ196618:MGA196619 MPV196618:MPW196619 MZR196618:MZS196619 NJN196618:NJO196619 NTJ196618:NTK196619 ODF196618:ODG196619 ONB196618:ONC196619 OWX196618:OWY196619 PGT196618:PGU196619 PQP196618:PQQ196619 QAL196618:QAM196619 QKH196618:QKI196619 QUD196618:QUE196619 RDZ196618:REA196619 RNV196618:RNW196619 RXR196618:RXS196619 SHN196618:SHO196619 SRJ196618:SRK196619 TBF196618:TBG196619 TLB196618:TLC196619 TUX196618:TUY196619 UET196618:UEU196619 UOP196618:UOQ196619 UYL196618:UYM196619 VIH196618:VII196619 VSD196618:VSE196619 WBZ196618:WCA196619 WLV196618:WLW196619 WVR196618:WVS196619 L262154:M262155 JF262154:JG262155 TB262154:TC262155 ACX262154:ACY262155 AMT262154:AMU262155 AWP262154:AWQ262155 BGL262154:BGM262155 BQH262154:BQI262155 CAD262154:CAE262155 CJZ262154:CKA262155 CTV262154:CTW262155 DDR262154:DDS262155 DNN262154:DNO262155 DXJ262154:DXK262155 EHF262154:EHG262155 ERB262154:ERC262155 FAX262154:FAY262155 FKT262154:FKU262155 FUP262154:FUQ262155 GEL262154:GEM262155 GOH262154:GOI262155 GYD262154:GYE262155 HHZ262154:HIA262155 HRV262154:HRW262155 IBR262154:IBS262155 ILN262154:ILO262155 IVJ262154:IVK262155 JFF262154:JFG262155 JPB262154:JPC262155 JYX262154:JYY262155 KIT262154:KIU262155 KSP262154:KSQ262155 LCL262154:LCM262155 LMH262154:LMI262155 LWD262154:LWE262155 MFZ262154:MGA262155 MPV262154:MPW262155 MZR262154:MZS262155 NJN262154:NJO262155 NTJ262154:NTK262155 ODF262154:ODG262155 ONB262154:ONC262155 OWX262154:OWY262155 PGT262154:PGU262155 PQP262154:PQQ262155 QAL262154:QAM262155 QKH262154:QKI262155 QUD262154:QUE262155 RDZ262154:REA262155 RNV262154:RNW262155 RXR262154:RXS262155 SHN262154:SHO262155 SRJ262154:SRK262155 TBF262154:TBG262155 TLB262154:TLC262155 TUX262154:TUY262155 UET262154:UEU262155 UOP262154:UOQ262155 UYL262154:UYM262155 VIH262154:VII262155 VSD262154:VSE262155 WBZ262154:WCA262155 WLV262154:WLW262155 WVR262154:WVS262155 L327690:M327691 JF327690:JG327691 TB327690:TC327691 ACX327690:ACY327691 AMT327690:AMU327691 AWP327690:AWQ327691 BGL327690:BGM327691 BQH327690:BQI327691 CAD327690:CAE327691 CJZ327690:CKA327691 CTV327690:CTW327691 DDR327690:DDS327691 DNN327690:DNO327691 DXJ327690:DXK327691 EHF327690:EHG327691 ERB327690:ERC327691 FAX327690:FAY327691 FKT327690:FKU327691 FUP327690:FUQ327691 GEL327690:GEM327691 GOH327690:GOI327691 GYD327690:GYE327691 HHZ327690:HIA327691 HRV327690:HRW327691 IBR327690:IBS327691 ILN327690:ILO327691 IVJ327690:IVK327691 JFF327690:JFG327691 JPB327690:JPC327691 JYX327690:JYY327691 KIT327690:KIU327691 KSP327690:KSQ327691 LCL327690:LCM327691 LMH327690:LMI327691 LWD327690:LWE327691 MFZ327690:MGA327691 MPV327690:MPW327691 MZR327690:MZS327691 NJN327690:NJO327691 NTJ327690:NTK327691 ODF327690:ODG327691 ONB327690:ONC327691 OWX327690:OWY327691 PGT327690:PGU327691 PQP327690:PQQ327691 QAL327690:QAM327691 QKH327690:QKI327691 QUD327690:QUE327691 RDZ327690:REA327691 RNV327690:RNW327691 RXR327690:RXS327691 SHN327690:SHO327691 SRJ327690:SRK327691 TBF327690:TBG327691 TLB327690:TLC327691 TUX327690:TUY327691 UET327690:UEU327691 UOP327690:UOQ327691 UYL327690:UYM327691 VIH327690:VII327691 VSD327690:VSE327691 WBZ327690:WCA327691 WLV327690:WLW327691 WVR327690:WVS327691 L393226:M393227 JF393226:JG393227 TB393226:TC393227 ACX393226:ACY393227 AMT393226:AMU393227 AWP393226:AWQ393227 BGL393226:BGM393227 BQH393226:BQI393227 CAD393226:CAE393227 CJZ393226:CKA393227 CTV393226:CTW393227 DDR393226:DDS393227 DNN393226:DNO393227 DXJ393226:DXK393227 EHF393226:EHG393227 ERB393226:ERC393227 FAX393226:FAY393227 FKT393226:FKU393227 FUP393226:FUQ393227 GEL393226:GEM393227 GOH393226:GOI393227 GYD393226:GYE393227 HHZ393226:HIA393227 HRV393226:HRW393227 IBR393226:IBS393227 ILN393226:ILO393227 IVJ393226:IVK393227 JFF393226:JFG393227 JPB393226:JPC393227 JYX393226:JYY393227 KIT393226:KIU393227 KSP393226:KSQ393227 LCL393226:LCM393227 LMH393226:LMI393227 LWD393226:LWE393227 MFZ393226:MGA393227 MPV393226:MPW393227 MZR393226:MZS393227 NJN393226:NJO393227 NTJ393226:NTK393227 ODF393226:ODG393227 ONB393226:ONC393227 OWX393226:OWY393227 PGT393226:PGU393227 PQP393226:PQQ393227 QAL393226:QAM393227 QKH393226:QKI393227 QUD393226:QUE393227 RDZ393226:REA393227 RNV393226:RNW393227 RXR393226:RXS393227 SHN393226:SHO393227 SRJ393226:SRK393227 TBF393226:TBG393227 TLB393226:TLC393227 TUX393226:TUY393227 UET393226:UEU393227 UOP393226:UOQ393227 UYL393226:UYM393227 VIH393226:VII393227 VSD393226:VSE393227 WBZ393226:WCA393227 WLV393226:WLW393227 WVR393226:WVS393227 L458762:M458763 JF458762:JG458763 TB458762:TC458763 ACX458762:ACY458763 AMT458762:AMU458763 AWP458762:AWQ458763 BGL458762:BGM458763 BQH458762:BQI458763 CAD458762:CAE458763 CJZ458762:CKA458763 CTV458762:CTW458763 DDR458762:DDS458763 DNN458762:DNO458763 DXJ458762:DXK458763 EHF458762:EHG458763 ERB458762:ERC458763 FAX458762:FAY458763 FKT458762:FKU458763 FUP458762:FUQ458763 GEL458762:GEM458763 GOH458762:GOI458763 GYD458762:GYE458763 HHZ458762:HIA458763 HRV458762:HRW458763 IBR458762:IBS458763 ILN458762:ILO458763 IVJ458762:IVK458763 JFF458762:JFG458763 JPB458762:JPC458763 JYX458762:JYY458763 KIT458762:KIU458763 KSP458762:KSQ458763 LCL458762:LCM458763 LMH458762:LMI458763 LWD458762:LWE458763 MFZ458762:MGA458763 MPV458762:MPW458763 MZR458762:MZS458763 NJN458762:NJO458763 NTJ458762:NTK458763 ODF458762:ODG458763 ONB458762:ONC458763 OWX458762:OWY458763 PGT458762:PGU458763 PQP458762:PQQ458763 QAL458762:QAM458763 QKH458762:QKI458763 QUD458762:QUE458763 RDZ458762:REA458763 RNV458762:RNW458763 RXR458762:RXS458763 SHN458762:SHO458763 SRJ458762:SRK458763 TBF458762:TBG458763 TLB458762:TLC458763 TUX458762:TUY458763 UET458762:UEU458763 UOP458762:UOQ458763 UYL458762:UYM458763 VIH458762:VII458763 VSD458762:VSE458763 WBZ458762:WCA458763 WLV458762:WLW458763 WVR458762:WVS458763 L524298:M524299 JF524298:JG524299 TB524298:TC524299 ACX524298:ACY524299 AMT524298:AMU524299 AWP524298:AWQ524299 BGL524298:BGM524299 BQH524298:BQI524299 CAD524298:CAE524299 CJZ524298:CKA524299 CTV524298:CTW524299 DDR524298:DDS524299 DNN524298:DNO524299 DXJ524298:DXK524299 EHF524298:EHG524299 ERB524298:ERC524299 FAX524298:FAY524299 FKT524298:FKU524299 FUP524298:FUQ524299 GEL524298:GEM524299 GOH524298:GOI524299 GYD524298:GYE524299 HHZ524298:HIA524299 HRV524298:HRW524299 IBR524298:IBS524299 ILN524298:ILO524299 IVJ524298:IVK524299 JFF524298:JFG524299 JPB524298:JPC524299 JYX524298:JYY524299 KIT524298:KIU524299 KSP524298:KSQ524299 LCL524298:LCM524299 LMH524298:LMI524299 LWD524298:LWE524299 MFZ524298:MGA524299 MPV524298:MPW524299 MZR524298:MZS524299 NJN524298:NJO524299 NTJ524298:NTK524299 ODF524298:ODG524299 ONB524298:ONC524299 OWX524298:OWY524299 PGT524298:PGU524299 PQP524298:PQQ524299 QAL524298:QAM524299 QKH524298:QKI524299 QUD524298:QUE524299 RDZ524298:REA524299 RNV524298:RNW524299 RXR524298:RXS524299 SHN524298:SHO524299 SRJ524298:SRK524299 TBF524298:TBG524299 TLB524298:TLC524299 TUX524298:TUY524299 UET524298:UEU524299 UOP524298:UOQ524299 UYL524298:UYM524299 VIH524298:VII524299 VSD524298:VSE524299 WBZ524298:WCA524299 WLV524298:WLW524299 WVR524298:WVS524299 L589834:M589835 JF589834:JG589835 TB589834:TC589835 ACX589834:ACY589835 AMT589834:AMU589835 AWP589834:AWQ589835 BGL589834:BGM589835 BQH589834:BQI589835 CAD589834:CAE589835 CJZ589834:CKA589835 CTV589834:CTW589835 DDR589834:DDS589835 DNN589834:DNO589835 DXJ589834:DXK589835 EHF589834:EHG589835 ERB589834:ERC589835 FAX589834:FAY589835 FKT589834:FKU589835 FUP589834:FUQ589835 GEL589834:GEM589835 GOH589834:GOI589835 GYD589834:GYE589835 HHZ589834:HIA589835 HRV589834:HRW589835 IBR589834:IBS589835 ILN589834:ILO589835 IVJ589834:IVK589835 JFF589834:JFG589835 JPB589834:JPC589835 JYX589834:JYY589835 KIT589834:KIU589835 KSP589834:KSQ589835 LCL589834:LCM589835 LMH589834:LMI589835 LWD589834:LWE589835 MFZ589834:MGA589835 MPV589834:MPW589835 MZR589834:MZS589835 NJN589834:NJO589835 NTJ589834:NTK589835 ODF589834:ODG589835 ONB589834:ONC589835 OWX589834:OWY589835 PGT589834:PGU589835 PQP589834:PQQ589835 QAL589834:QAM589835 QKH589834:QKI589835 QUD589834:QUE589835 RDZ589834:REA589835 RNV589834:RNW589835 RXR589834:RXS589835 SHN589834:SHO589835 SRJ589834:SRK589835 TBF589834:TBG589835 TLB589834:TLC589835 TUX589834:TUY589835 UET589834:UEU589835 UOP589834:UOQ589835 UYL589834:UYM589835 VIH589834:VII589835 VSD589834:VSE589835 WBZ589834:WCA589835 WLV589834:WLW589835 WVR589834:WVS589835 L655370:M655371 JF655370:JG655371 TB655370:TC655371 ACX655370:ACY655371 AMT655370:AMU655371 AWP655370:AWQ655371 BGL655370:BGM655371 BQH655370:BQI655371 CAD655370:CAE655371 CJZ655370:CKA655371 CTV655370:CTW655371 DDR655370:DDS655371 DNN655370:DNO655371 DXJ655370:DXK655371 EHF655370:EHG655371 ERB655370:ERC655371 FAX655370:FAY655371 FKT655370:FKU655371 FUP655370:FUQ655371 GEL655370:GEM655371 GOH655370:GOI655371 GYD655370:GYE655371 HHZ655370:HIA655371 HRV655370:HRW655371 IBR655370:IBS655371 ILN655370:ILO655371 IVJ655370:IVK655371 JFF655370:JFG655371 JPB655370:JPC655371 JYX655370:JYY655371 KIT655370:KIU655371 KSP655370:KSQ655371 LCL655370:LCM655371 LMH655370:LMI655371 LWD655370:LWE655371 MFZ655370:MGA655371 MPV655370:MPW655371 MZR655370:MZS655371 NJN655370:NJO655371 NTJ655370:NTK655371 ODF655370:ODG655371 ONB655370:ONC655371 OWX655370:OWY655371 PGT655370:PGU655371 PQP655370:PQQ655371 QAL655370:QAM655371 QKH655370:QKI655371 QUD655370:QUE655371 RDZ655370:REA655371 RNV655370:RNW655371 RXR655370:RXS655371 SHN655370:SHO655371 SRJ655370:SRK655371 TBF655370:TBG655371 TLB655370:TLC655371 TUX655370:TUY655371 UET655370:UEU655371 UOP655370:UOQ655371 UYL655370:UYM655371 VIH655370:VII655371 VSD655370:VSE655371 WBZ655370:WCA655371 WLV655370:WLW655371 WVR655370:WVS655371 L720906:M720907 JF720906:JG720907 TB720906:TC720907 ACX720906:ACY720907 AMT720906:AMU720907 AWP720906:AWQ720907 BGL720906:BGM720907 BQH720906:BQI720907 CAD720906:CAE720907 CJZ720906:CKA720907 CTV720906:CTW720907 DDR720906:DDS720907 DNN720906:DNO720907 DXJ720906:DXK720907 EHF720906:EHG720907 ERB720906:ERC720907 FAX720906:FAY720907 FKT720906:FKU720907 FUP720906:FUQ720907 GEL720906:GEM720907 GOH720906:GOI720907 GYD720906:GYE720907 HHZ720906:HIA720907 HRV720906:HRW720907 IBR720906:IBS720907 ILN720906:ILO720907 IVJ720906:IVK720907 JFF720906:JFG720907 JPB720906:JPC720907 JYX720906:JYY720907 KIT720906:KIU720907 KSP720906:KSQ720907 LCL720906:LCM720907 LMH720906:LMI720907 LWD720906:LWE720907 MFZ720906:MGA720907 MPV720906:MPW720907 MZR720906:MZS720907 NJN720906:NJO720907 NTJ720906:NTK720907 ODF720906:ODG720907 ONB720906:ONC720907 OWX720906:OWY720907 PGT720906:PGU720907 PQP720906:PQQ720907 QAL720906:QAM720907 QKH720906:QKI720907 QUD720906:QUE720907 RDZ720906:REA720907 RNV720906:RNW720907 RXR720906:RXS720907 SHN720906:SHO720907 SRJ720906:SRK720907 TBF720906:TBG720907 TLB720906:TLC720907 TUX720906:TUY720907 UET720906:UEU720907 UOP720906:UOQ720907 UYL720906:UYM720907 VIH720906:VII720907 VSD720906:VSE720907 WBZ720906:WCA720907 WLV720906:WLW720907 WVR720906:WVS720907 L786442:M786443 JF786442:JG786443 TB786442:TC786443 ACX786442:ACY786443 AMT786442:AMU786443 AWP786442:AWQ786443 BGL786442:BGM786443 BQH786442:BQI786443 CAD786442:CAE786443 CJZ786442:CKA786443 CTV786442:CTW786443 DDR786442:DDS786443 DNN786442:DNO786443 DXJ786442:DXK786443 EHF786442:EHG786443 ERB786442:ERC786443 FAX786442:FAY786443 FKT786442:FKU786443 FUP786442:FUQ786443 GEL786442:GEM786443 GOH786442:GOI786443 GYD786442:GYE786443 HHZ786442:HIA786443 HRV786442:HRW786443 IBR786442:IBS786443 ILN786442:ILO786443 IVJ786442:IVK786443 JFF786442:JFG786443 JPB786442:JPC786443 JYX786442:JYY786443 KIT786442:KIU786443 KSP786442:KSQ786443 LCL786442:LCM786443 LMH786442:LMI786443 LWD786442:LWE786443 MFZ786442:MGA786443 MPV786442:MPW786443 MZR786442:MZS786443 NJN786442:NJO786443 NTJ786442:NTK786443 ODF786442:ODG786443 ONB786442:ONC786443 OWX786442:OWY786443 PGT786442:PGU786443 PQP786442:PQQ786443 QAL786442:QAM786443 QKH786442:QKI786443 QUD786442:QUE786443 RDZ786442:REA786443 RNV786442:RNW786443 RXR786442:RXS786443 SHN786442:SHO786443 SRJ786442:SRK786443 TBF786442:TBG786443 TLB786442:TLC786443 TUX786442:TUY786443 UET786442:UEU786443 UOP786442:UOQ786443 UYL786442:UYM786443 VIH786442:VII786443 VSD786442:VSE786443 WBZ786442:WCA786443 WLV786442:WLW786443 WVR786442:WVS786443 L851978:M851979 JF851978:JG851979 TB851978:TC851979 ACX851978:ACY851979 AMT851978:AMU851979 AWP851978:AWQ851979 BGL851978:BGM851979 BQH851978:BQI851979 CAD851978:CAE851979 CJZ851978:CKA851979 CTV851978:CTW851979 DDR851978:DDS851979 DNN851978:DNO851979 DXJ851978:DXK851979 EHF851978:EHG851979 ERB851978:ERC851979 FAX851978:FAY851979 FKT851978:FKU851979 FUP851978:FUQ851979 GEL851978:GEM851979 GOH851978:GOI851979 GYD851978:GYE851979 HHZ851978:HIA851979 HRV851978:HRW851979 IBR851978:IBS851979 ILN851978:ILO851979 IVJ851978:IVK851979 JFF851978:JFG851979 JPB851978:JPC851979 JYX851978:JYY851979 KIT851978:KIU851979 KSP851978:KSQ851979 LCL851978:LCM851979 LMH851978:LMI851979 LWD851978:LWE851979 MFZ851978:MGA851979 MPV851978:MPW851979 MZR851978:MZS851979 NJN851978:NJO851979 NTJ851978:NTK851979 ODF851978:ODG851979 ONB851978:ONC851979 OWX851978:OWY851979 PGT851978:PGU851979 PQP851978:PQQ851979 QAL851978:QAM851979 QKH851978:QKI851979 QUD851978:QUE851979 RDZ851978:REA851979 RNV851978:RNW851979 RXR851978:RXS851979 SHN851978:SHO851979 SRJ851978:SRK851979 TBF851978:TBG851979 TLB851978:TLC851979 TUX851978:TUY851979 UET851978:UEU851979 UOP851978:UOQ851979 UYL851978:UYM851979 VIH851978:VII851979 VSD851978:VSE851979 WBZ851978:WCA851979 WLV851978:WLW851979 WVR851978:WVS851979 L917514:M917515 JF917514:JG917515 TB917514:TC917515 ACX917514:ACY917515 AMT917514:AMU917515 AWP917514:AWQ917515 BGL917514:BGM917515 BQH917514:BQI917515 CAD917514:CAE917515 CJZ917514:CKA917515 CTV917514:CTW917515 DDR917514:DDS917515 DNN917514:DNO917515 DXJ917514:DXK917515 EHF917514:EHG917515 ERB917514:ERC917515 FAX917514:FAY917515 FKT917514:FKU917515 FUP917514:FUQ917515 GEL917514:GEM917515 GOH917514:GOI917515 GYD917514:GYE917515 HHZ917514:HIA917515 HRV917514:HRW917515 IBR917514:IBS917515 ILN917514:ILO917515 IVJ917514:IVK917515 JFF917514:JFG917515 JPB917514:JPC917515 JYX917514:JYY917515 KIT917514:KIU917515 KSP917514:KSQ917515 LCL917514:LCM917515 LMH917514:LMI917515 LWD917514:LWE917515 MFZ917514:MGA917515 MPV917514:MPW917515 MZR917514:MZS917515 NJN917514:NJO917515 NTJ917514:NTK917515 ODF917514:ODG917515 ONB917514:ONC917515 OWX917514:OWY917515 PGT917514:PGU917515 PQP917514:PQQ917515 QAL917514:QAM917515 QKH917514:QKI917515 QUD917514:QUE917515 RDZ917514:REA917515 RNV917514:RNW917515 RXR917514:RXS917515 SHN917514:SHO917515 SRJ917514:SRK917515 TBF917514:TBG917515 TLB917514:TLC917515 TUX917514:TUY917515 UET917514:UEU917515 UOP917514:UOQ917515 UYL917514:UYM917515 VIH917514:VII917515 VSD917514:VSE917515 WBZ917514:WCA917515 WLV917514:WLW917515 WVR917514:WVS917515 L983050:M983051 JF983050:JG983051 TB983050:TC983051 ACX983050:ACY983051 AMT983050:AMU983051 AWP983050:AWQ983051 BGL983050:BGM983051 BQH983050:BQI983051 CAD983050:CAE983051 CJZ983050:CKA983051 CTV983050:CTW983051 DDR983050:DDS983051 DNN983050:DNO983051 DXJ983050:DXK983051 EHF983050:EHG983051 ERB983050:ERC983051 FAX983050:FAY983051 FKT983050:FKU983051 FUP983050:FUQ983051 GEL983050:GEM983051 GOH983050:GOI983051 GYD983050:GYE983051 HHZ983050:HIA983051 HRV983050:HRW983051 IBR983050:IBS983051 ILN983050:ILO983051 IVJ983050:IVK983051 JFF983050:JFG983051 JPB983050:JPC983051 JYX983050:JYY983051 KIT983050:KIU983051 KSP983050:KSQ983051 LCL983050:LCM983051 LMH983050:LMI983051 LWD983050:LWE983051 MFZ983050:MGA983051 MPV983050:MPW983051 MZR983050:MZS983051 NJN983050:NJO983051 NTJ983050:NTK983051 ODF983050:ODG983051 ONB983050:ONC983051 OWX983050:OWY983051 PGT983050:PGU983051 PQP983050:PQQ983051 QAL983050:QAM983051 QKH983050:QKI983051 QUD983050:QUE983051 RDZ983050:REA983051 RNV983050:RNW983051 RXR983050:RXS983051 SHN983050:SHO983051 SRJ983050:SRK983051 TBF983050:TBG983051 TLB983050:TLC983051 TUX983050:TUY983051 UET983050:UEU983051 UOP983050:UOQ983051 UYL983050:UYM983051 VIH983050:VII983051 VSD983050:VSE983051 WBZ983050:WCA983051 WLV983050:WLW983051 WVR983050:WVS983051 UYC983055:UYD983056 JI11:JJ12 TE11:TF12 ADA11:ADB12 AMW11:AMX12 AWS11:AWT12 BGO11:BGP12 BQK11:BQL12 CAG11:CAH12 CKC11:CKD12 CTY11:CTZ12 DDU11:DDV12 DNQ11:DNR12 DXM11:DXN12 EHI11:EHJ12 ERE11:ERF12 FBA11:FBB12 FKW11:FKX12 FUS11:FUT12 GEO11:GEP12 GOK11:GOL12 GYG11:GYH12 HIC11:HID12 HRY11:HRZ12 IBU11:IBV12 ILQ11:ILR12 IVM11:IVN12 JFI11:JFJ12 JPE11:JPF12 JZA11:JZB12 KIW11:KIX12 KSS11:KST12 LCO11:LCP12 LMK11:LML12 LWG11:LWH12 MGC11:MGD12 MPY11:MPZ12 MZU11:MZV12 NJQ11:NJR12 NTM11:NTN12 ODI11:ODJ12 ONE11:ONF12 OXA11:OXB12 PGW11:PGX12 PQS11:PQT12 QAO11:QAP12 QKK11:QKL12 QUG11:QUH12 REC11:RED12 RNY11:RNZ12 RXU11:RXV12 SHQ11:SHR12 SRM11:SRN12 TBI11:TBJ12 TLE11:TLF12 TVA11:TVB12 UEW11:UEX12 UOS11:UOT12 UYO11:UYP12 VIK11:VIL12 VSG11:VSH12 WCC11:WCD12 WLY11:WLZ12 WVU11:WVV12 O65546:P65547 JI65546:JJ65547 TE65546:TF65547 ADA65546:ADB65547 AMW65546:AMX65547 AWS65546:AWT65547 BGO65546:BGP65547 BQK65546:BQL65547 CAG65546:CAH65547 CKC65546:CKD65547 CTY65546:CTZ65547 DDU65546:DDV65547 DNQ65546:DNR65547 DXM65546:DXN65547 EHI65546:EHJ65547 ERE65546:ERF65547 FBA65546:FBB65547 FKW65546:FKX65547 FUS65546:FUT65547 GEO65546:GEP65547 GOK65546:GOL65547 GYG65546:GYH65547 HIC65546:HID65547 HRY65546:HRZ65547 IBU65546:IBV65547 ILQ65546:ILR65547 IVM65546:IVN65547 JFI65546:JFJ65547 JPE65546:JPF65547 JZA65546:JZB65547 KIW65546:KIX65547 KSS65546:KST65547 LCO65546:LCP65547 LMK65546:LML65547 LWG65546:LWH65547 MGC65546:MGD65547 MPY65546:MPZ65547 MZU65546:MZV65547 NJQ65546:NJR65547 NTM65546:NTN65547 ODI65546:ODJ65547 ONE65546:ONF65547 OXA65546:OXB65547 PGW65546:PGX65547 PQS65546:PQT65547 QAO65546:QAP65547 QKK65546:QKL65547 QUG65546:QUH65547 REC65546:RED65547 RNY65546:RNZ65547 RXU65546:RXV65547 SHQ65546:SHR65547 SRM65546:SRN65547 TBI65546:TBJ65547 TLE65546:TLF65547 TVA65546:TVB65547 UEW65546:UEX65547 UOS65546:UOT65547 UYO65546:UYP65547 VIK65546:VIL65547 VSG65546:VSH65547 WCC65546:WCD65547 WLY65546:WLZ65547 WVU65546:WVV65547 O131082:P131083 JI131082:JJ131083 TE131082:TF131083 ADA131082:ADB131083 AMW131082:AMX131083 AWS131082:AWT131083 BGO131082:BGP131083 BQK131082:BQL131083 CAG131082:CAH131083 CKC131082:CKD131083 CTY131082:CTZ131083 DDU131082:DDV131083 DNQ131082:DNR131083 DXM131082:DXN131083 EHI131082:EHJ131083 ERE131082:ERF131083 FBA131082:FBB131083 FKW131082:FKX131083 FUS131082:FUT131083 GEO131082:GEP131083 GOK131082:GOL131083 GYG131082:GYH131083 HIC131082:HID131083 HRY131082:HRZ131083 IBU131082:IBV131083 ILQ131082:ILR131083 IVM131082:IVN131083 JFI131082:JFJ131083 JPE131082:JPF131083 JZA131082:JZB131083 KIW131082:KIX131083 KSS131082:KST131083 LCO131082:LCP131083 LMK131082:LML131083 LWG131082:LWH131083 MGC131082:MGD131083 MPY131082:MPZ131083 MZU131082:MZV131083 NJQ131082:NJR131083 NTM131082:NTN131083 ODI131082:ODJ131083 ONE131082:ONF131083 OXA131082:OXB131083 PGW131082:PGX131083 PQS131082:PQT131083 QAO131082:QAP131083 QKK131082:QKL131083 QUG131082:QUH131083 REC131082:RED131083 RNY131082:RNZ131083 RXU131082:RXV131083 SHQ131082:SHR131083 SRM131082:SRN131083 TBI131082:TBJ131083 TLE131082:TLF131083 TVA131082:TVB131083 UEW131082:UEX131083 UOS131082:UOT131083 UYO131082:UYP131083 VIK131082:VIL131083 VSG131082:VSH131083 WCC131082:WCD131083 WLY131082:WLZ131083 WVU131082:WVV131083 O196618:P196619 JI196618:JJ196619 TE196618:TF196619 ADA196618:ADB196619 AMW196618:AMX196619 AWS196618:AWT196619 BGO196618:BGP196619 BQK196618:BQL196619 CAG196618:CAH196619 CKC196618:CKD196619 CTY196618:CTZ196619 DDU196618:DDV196619 DNQ196618:DNR196619 DXM196618:DXN196619 EHI196618:EHJ196619 ERE196618:ERF196619 FBA196618:FBB196619 FKW196618:FKX196619 FUS196618:FUT196619 GEO196618:GEP196619 GOK196618:GOL196619 GYG196618:GYH196619 HIC196618:HID196619 HRY196618:HRZ196619 IBU196618:IBV196619 ILQ196618:ILR196619 IVM196618:IVN196619 JFI196618:JFJ196619 JPE196618:JPF196619 JZA196618:JZB196619 KIW196618:KIX196619 KSS196618:KST196619 LCO196618:LCP196619 LMK196618:LML196619 LWG196618:LWH196619 MGC196618:MGD196619 MPY196618:MPZ196619 MZU196618:MZV196619 NJQ196618:NJR196619 NTM196618:NTN196619 ODI196618:ODJ196619 ONE196618:ONF196619 OXA196618:OXB196619 PGW196618:PGX196619 PQS196618:PQT196619 QAO196618:QAP196619 QKK196618:QKL196619 QUG196618:QUH196619 REC196618:RED196619 RNY196618:RNZ196619 RXU196618:RXV196619 SHQ196618:SHR196619 SRM196618:SRN196619 TBI196618:TBJ196619 TLE196618:TLF196619 TVA196618:TVB196619 UEW196618:UEX196619 UOS196618:UOT196619 UYO196618:UYP196619 VIK196618:VIL196619 VSG196618:VSH196619 WCC196618:WCD196619 WLY196618:WLZ196619 WVU196618:WVV196619 O262154:P262155 JI262154:JJ262155 TE262154:TF262155 ADA262154:ADB262155 AMW262154:AMX262155 AWS262154:AWT262155 BGO262154:BGP262155 BQK262154:BQL262155 CAG262154:CAH262155 CKC262154:CKD262155 CTY262154:CTZ262155 DDU262154:DDV262155 DNQ262154:DNR262155 DXM262154:DXN262155 EHI262154:EHJ262155 ERE262154:ERF262155 FBA262154:FBB262155 FKW262154:FKX262155 FUS262154:FUT262155 GEO262154:GEP262155 GOK262154:GOL262155 GYG262154:GYH262155 HIC262154:HID262155 HRY262154:HRZ262155 IBU262154:IBV262155 ILQ262154:ILR262155 IVM262154:IVN262155 JFI262154:JFJ262155 JPE262154:JPF262155 JZA262154:JZB262155 KIW262154:KIX262155 KSS262154:KST262155 LCO262154:LCP262155 LMK262154:LML262155 LWG262154:LWH262155 MGC262154:MGD262155 MPY262154:MPZ262155 MZU262154:MZV262155 NJQ262154:NJR262155 NTM262154:NTN262155 ODI262154:ODJ262155 ONE262154:ONF262155 OXA262154:OXB262155 PGW262154:PGX262155 PQS262154:PQT262155 QAO262154:QAP262155 QKK262154:QKL262155 QUG262154:QUH262155 REC262154:RED262155 RNY262154:RNZ262155 RXU262154:RXV262155 SHQ262154:SHR262155 SRM262154:SRN262155 TBI262154:TBJ262155 TLE262154:TLF262155 TVA262154:TVB262155 UEW262154:UEX262155 UOS262154:UOT262155 UYO262154:UYP262155 VIK262154:VIL262155 VSG262154:VSH262155 WCC262154:WCD262155 WLY262154:WLZ262155 WVU262154:WVV262155 O327690:P327691 JI327690:JJ327691 TE327690:TF327691 ADA327690:ADB327691 AMW327690:AMX327691 AWS327690:AWT327691 BGO327690:BGP327691 BQK327690:BQL327691 CAG327690:CAH327691 CKC327690:CKD327691 CTY327690:CTZ327691 DDU327690:DDV327691 DNQ327690:DNR327691 DXM327690:DXN327691 EHI327690:EHJ327691 ERE327690:ERF327691 FBA327690:FBB327691 FKW327690:FKX327691 FUS327690:FUT327691 GEO327690:GEP327691 GOK327690:GOL327691 GYG327690:GYH327691 HIC327690:HID327691 HRY327690:HRZ327691 IBU327690:IBV327691 ILQ327690:ILR327691 IVM327690:IVN327691 JFI327690:JFJ327691 JPE327690:JPF327691 JZA327690:JZB327691 KIW327690:KIX327691 KSS327690:KST327691 LCO327690:LCP327691 LMK327690:LML327691 LWG327690:LWH327691 MGC327690:MGD327691 MPY327690:MPZ327691 MZU327690:MZV327691 NJQ327690:NJR327691 NTM327690:NTN327691 ODI327690:ODJ327691 ONE327690:ONF327691 OXA327690:OXB327691 PGW327690:PGX327691 PQS327690:PQT327691 QAO327690:QAP327691 QKK327690:QKL327691 QUG327690:QUH327691 REC327690:RED327691 RNY327690:RNZ327691 RXU327690:RXV327691 SHQ327690:SHR327691 SRM327690:SRN327691 TBI327690:TBJ327691 TLE327690:TLF327691 TVA327690:TVB327691 UEW327690:UEX327691 UOS327690:UOT327691 UYO327690:UYP327691 VIK327690:VIL327691 VSG327690:VSH327691 WCC327690:WCD327691 WLY327690:WLZ327691 WVU327690:WVV327691 O393226:P393227 JI393226:JJ393227 TE393226:TF393227 ADA393226:ADB393227 AMW393226:AMX393227 AWS393226:AWT393227 BGO393226:BGP393227 BQK393226:BQL393227 CAG393226:CAH393227 CKC393226:CKD393227 CTY393226:CTZ393227 DDU393226:DDV393227 DNQ393226:DNR393227 DXM393226:DXN393227 EHI393226:EHJ393227 ERE393226:ERF393227 FBA393226:FBB393227 FKW393226:FKX393227 FUS393226:FUT393227 GEO393226:GEP393227 GOK393226:GOL393227 GYG393226:GYH393227 HIC393226:HID393227 HRY393226:HRZ393227 IBU393226:IBV393227 ILQ393226:ILR393227 IVM393226:IVN393227 JFI393226:JFJ393227 JPE393226:JPF393227 JZA393226:JZB393227 KIW393226:KIX393227 KSS393226:KST393227 LCO393226:LCP393227 LMK393226:LML393227 LWG393226:LWH393227 MGC393226:MGD393227 MPY393226:MPZ393227 MZU393226:MZV393227 NJQ393226:NJR393227 NTM393226:NTN393227 ODI393226:ODJ393227 ONE393226:ONF393227 OXA393226:OXB393227 PGW393226:PGX393227 PQS393226:PQT393227 QAO393226:QAP393227 QKK393226:QKL393227 QUG393226:QUH393227 REC393226:RED393227 RNY393226:RNZ393227 RXU393226:RXV393227 SHQ393226:SHR393227 SRM393226:SRN393227 TBI393226:TBJ393227 TLE393226:TLF393227 TVA393226:TVB393227 UEW393226:UEX393227 UOS393226:UOT393227 UYO393226:UYP393227 VIK393226:VIL393227 VSG393226:VSH393227 WCC393226:WCD393227 WLY393226:WLZ393227 WVU393226:WVV393227 O458762:P458763 JI458762:JJ458763 TE458762:TF458763 ADA458762:ADB458763 AMW458762:AMX458763 AWS458762:AWT458763 BGO458762:BGP458763 BQK458762:BQL458763 CAG458762:CAH458763 CKC458762:CKD458763 CTY458762:CTZ458763 DDU458762:DDV458763 DNQ458762:DNR458763 DXM458762:DXN458763 EHI458762:EHJ458763 ERE458762:ERF458763 FBA458762:FBB458763 FKW458762:FKX458763 FUS458762:FUT458763 GEO458762:GEP458763 GOK458762:GOL458763 GYG458762:GYH458763 HIC458762:HID458763 HRY458762:HRZ458763 IBU458762:IBV458763 ILQ458762:ILR458763 IVM458762:IVN458763 JFI458762:JFJ458763 JPE458762:JPF458763 JZA458762:JZB458763 KIW458762:KIX458763 KSS458762:KST458763 LCO458762:LCP458763 LMK458762:LML458763 LWG458762:LWH458763 MGC458762:MGD458763 MPY458762:MPZ458763 MZU458762:MZV458763 NJQ458762:NJR458763 NTM458762:NTN458763 ODI458762:ODJ458763 ONE458762:ONF458763 OXA458762:OXB458763 PGW458762:PGX458763 PQS458762:PQT458763 QAO458762:QAP458763 QKK458762:QKL458763 QUG458762:QUH458763 REC458762:RED458763 RNY458762:RNZ458763 RXU458762:RXV458763 SHQ458762:SHR458763 SRM458762:SRN458763 TBI458762:TBJ458763 TLE458762:TLF458763 TVA458762:TVB458763 UEW458762:UEX458763 UOS458762:UOT458763 UYO458762:UYP458763 VIK458762:VIL458763 VSG458762:VSH458763 WCC458762:WCD458763 WLY458762:WLZ458763 WVU458762:WVV458763 O524298:P524299 JI524298:JJ524299 TE524298:TF524299 ADA524298:ADB524299 AMW524298:AMX524299 AWS524298:AWT524299 BGO524298:BGP524299 BQK524298:BQL524299 CAG524298:CAH524299 CKC524298:CKD524299 CTY524298:CTZ524299 DDU524298:DDV524299 DNQ524298:DNR524299 DXM524298:DXN524299 EHI524298:EHJ524299 ERE524298:ERF524299 FBA524298:FBB524299 FKW524298:FKX524299 FUS524298:FUT524299 GEO524298:GEP524299 GOK524298:GOL524299 GYG524298:GYH524299 HIC524298:HID524299 HRY524298:HRZ524299 IBU524298:IBV524299 ILQ524298:ILR524299 IVM524298:IVN524299 JFI524298:JFJ524299 JPE524298:JPF524299 JZA524298:JZB524299 KIW524298:KIX524299 KSS524298:KST524299 LCO524298:LCP524299 LMK524298:LML524299 LWG524298:LWH524299 MGC524298:MGD524299 MPY524298:MPZ524299 MZU524298:MZV524299 NJQ524298:NJR524299 NTM524298:NTN524299 ODI524298:ODJ524299 ONE524298:ONF524299 OXA524298:OXB524299 PGW524298:PGX524299 PQS524298:PQT524299 QAO524298:QAP524299 QKK524298:QKL524299 QUG524298:QUH524299 REC524298:RED524299 RNY524298:RNZ524299 RXU524298:RXV524299 SHQ524298:SHR524299 SRM524298:SRN524299 TBI524298:TBJ524299 TLE524298:TLF524299 TVA524298:TVB524299 UEW524298:UEX524299 UOS524298:UOT524299 UYO524298:UYP524299 VIK524298:VIL524299 VSG524298:VSH524299 WCC524298:WCD524299 WLY524298:WLZ524299 WVU524298:WVV524299 O589834:P589835 JI589834:JJ589835 TE589834:TF589835 ADA589834:ADB589835 AMW589834:AMX589835 AWS589834:AWT589835 BGO589834:BGP589835 BQK589834:BQL589835 CAG589834:CAH589835 CKC589834:CKD589835 CTY589834:CTZ589835 DDU589834:DDV589835 DNQ589834:DNR589835 DXM589834:DXN589835 EHI589834:EHJ589835 ERE589834:ERF589835 FBA589834:FBB589835 FKW589834:FKX589835 FUS589834:FUT589835 GEO589834:GEP589835 GOK589834:GOL589835 GYG589834:GYH589835 HIC589834:HID589835 HRY589834:HRZ589835 IBU589834:IBV589835 ILQ589834:ILR589835 IVM589834:IVN589835 JFI589834:JFJ589835 JPE589834:JPF589835 JZA589834:JZB589835 KIW589834:KIX589835 KSS589834:KST589835 LCO589834:LCP589835 LMK589834:LML589835 LWG589834:LWH589835 MGC589834:MGD589835 MPY589834:MPZ589835 MZU589834:MZV589835 NJQ589834:NJR589835 NTM589834:NTN589835 ODI589834:ODJ589835 ONE589834:ONF589835 OXA589834:OXB589835 PGW589834:PGX589835 PQS589834:PQT589835 QAO589834:QAP589835 QKK589834:QKL589835 QUG589834:QUH589835 REC589834:RED589835 RNY589834:RNZ589835 RXU589834:RXV589835 SHQ589834:SHR589835 SRM589834:SRN589835 TBI589834:TBJ589835 TLE589834:TLF589835 TVA589834:TVB589835 UEW589834:UEX589835 UOS589834:UOT589835 UYO589834:UYP589835 VIK589834:VIL589835 VSG589834:VSH589835 WCC589834:WCD589835 WLY589834:WLZ589835 WVU589834:WVV589835 O655370:P655371 JI655370:JJ655371 TE655370:TF655371 ADA655370:ADB655371 AMW655370:AMX655371 AWS655370:AWT655371 BGO655370:BGP655371 BQK655370:BQL655371 CAG655370:CAH655371 CKC655370:CKD655371 CTY655370:CTZ655371 DDU655370:DDV655371 DNQ655370:DNR655371 DXM655370:DXN655371 EHI655370:EHJ655371 ERE655370:ERF655371 FBA655370:FBB655371 FKW655370:FKX655371 FUS655370:FUT655371 GEO655370:GEP655371 GOK655370:GOL655371 GYG655370:GYH655371 HIC655370:HID655371 HRY655370:HRZ655371 IBU655370:IBV655371 ILQ655370:ILR655371 IVM655370:IVN655371 JFI655370:JFJ655371 JPE655370:JPF655371 JZA655370:JZB655371 KIW655370:KIX655371 KSS655370:KST655371 LCO655370:LCP655371 LMK655370:LML655371 LWG655370:LWH655371 MGC655370:MGD655371 MPY655370:MPZ655371 MZU655370:MZV655371 NJQ655370:NJR655371 NTM655370:NTN655371 ODI655370:ODJ655371 ONE655370:ONF655371 OXA655370:OXB655371 PGW655370:PGX655371 PQS655370:PQT655371 QAO655370:QAP655371 QKK655370:QKL655371 QUG655370:QUH655371 REC655370:RED655371 RNY655370:RNZ655371 RXU655370:RXV655371 SHQ655370:SHR655371 SRM655370:SRN655371 TBI655370:TBJ655371 TLE655370:TLF655371 TVA655370:TVB655371 UEW655370:UEX655371 UOS655370:UOT655371 UYO655370:UYP655371 VIK655370:VIL655371 VSG655370:VSH655371 WCC655370:WCD655371 WLY655370:WLZ655371 WVU655370:WVV655371 O720906:P720907 JI720906:JJ720907 TE720906:TF720907 ADA720906:ADB720907 AMW720906:AMX720907 AWS720906:AWT720907 BGO720906:BGP720907 BQK720906:BQL720907 CAG720906:CAH720907 CKC720906:CKD720907 CTY720906:CTZ720907 DDU720906:DDV720907 DNQ720906:DNR720907 DXM720906:DXN720907 EHI720906:EHJ720907 ERE720906:ERF720907 FBA720906:FBB720907 FKW720906:FKX720907 FUS720906:FUT720907 GEO720906:GEP720907 GOK720906:GOL720907 GYG720906:GYH720907 HIC720906:HID720907 HRY720906:HRZ720907 IBU720906:IBV720907 ILQ720906:ILR720907 IVM720906:IVN720907 JFI720906:JFJ720907 JPE720906:JPF720907 JZA720906:JZB720907 KIW720906:KIX720907 KSS720906:KST720907 LCO720906:LCP720907 LMK720906:LML720907 LWG720906:LWH720907 MGC720906:MGD720907 MPY720906:MPZ720907 MZU720906:MZV720907 NJQ720906:NJR720907 NTM720906:NTN720907 ODI720906:ODJ720907 ONE720906:ONF720907 OXA720906:OXB720907 PGW720906:PGX720907 PQS720906:PQT720907 QAO720906:QAP720907 QKK720906:QKL720907 QUG720906:QUH720907 REC720906:RED720907 RNY720906:RNZ720907 RXU720906:RXV720907 SHQ720906:SHR720907 SRM720906:SRN720907 TBI720906:TBJ720907 TLE720906:TLF720907 TVA720906:TVB720907 UEW720906:UEX720907 UOS720906:UOT720907 UYO720906:UYP720907 VIK720906:VIL720907 VSG720906:VSH720907 WCC720906:WCD720907 WLY720906:WLZ720907 WVU720906:WVV720907 O786442:P786443 JI786442:JJ786443 TE786442:TF786443 ADA786442:ADB786443 AMW786442:AMX786443 AWS786442:AWT786443 BGO786442:BGP786443 BQK786442:BQL786443 CAG786442:CAH786443 CKC786442:CKD786443 CTY786442:CTZ786443 DDU786442:DDV786443 DNQ786442:DNR786443 DXM786442:DXN786443 EHI786442:EHJ786443 ERE786442:ERF786443 FBA786442:FBB786443 FKW786442:FKX786443 FUS786442:FUT786443 GEO786442:GEP786443 GOK786442:GOL786443 GYG786442:GYH786443 HIC786442:HID786443 HRY786442:HRZ786443 IBU786442:IBV786443 ILQ786442:ILR786443 IVM786442:IVN786443 JFI786442:JFJ786443 JPE786442:JPF786443 JZA786442:JZB786443 KIW786442:KIX786443 KSS786442:KST786443 LCO786442:LCP786443 LMK786442:LML786443 LWG786442:LWH786443 MGC786442:MGD786443 MPY786442:MPZ786443 MZU786442:MZV786443 NJQ786442:NJR786443 NTM786442:NTN786443 ODI786442:ODJ786443 ONE786442:ONF786443 OXA786442:OXB786443 PGW786442:PGX786443 PQS786442:PQT786443 QAO786442:QAP786443 QKK786442:QKL786443 QUG786442:QUH786443 REC786442:RED786443 RNY786442:RNZ786443 RXU786442:RXV786443 SHQ786442:SHR786443 SRM786442:SRN786443 TBI786442:TBJ786443 TLE786442:TLF786443 TVA786442:TVB786443 UEW786442:UEX786443 UOS786442:UOT786443 UYO786442:UYP786443 VIK786442:VIL786443 VSG786442:VSH786443 WCC786442:WCD786443 WLY786442:WLZ786443 WVU786442:WVV786443 O851978:P851979 JI851978:JJ851979 TE851978:TF851979 ADA851978:ADB851979 AMW851978:AMX851979 AWS851978:AWT851979 BGO851978:BGP851979 BQK851978:BQL851979 CAG851978:CAH851979 CKC851978:CKD851979 CTY851978:CTZ851979 DDU851978:DDV851979 DNQ851978:DNR851979 DXM851978:DXN851979 EHI851978:EHJ851979 ERE851978:ERF851979 FBA851978:FBB851979 FKW851978:FKX851979 FUS851978:FUT851979 GEO851978:GEP851979 GOK851978:GOL851979 GYG851978:GYH851979 HIC851978:HID851979 HRY851978:HRZ851979 IBU851978:IBV851979 ILQ851978:ILR851979 IVM851978:IVN851979 JFI851978:JFJ851979 JPE851978:JPF851979 JZA851978:JZB851979 KIW851978:KIX851979 KSS851978:KST851979 LCO851978:LCP851979 LMK851978:LML851979 LWG851978:LWH851979 MGC851978:MGD851979 MPY851978:MPZ851979 MZU851978:MZV851979 NJQ851978:NJR851979 NTM851978:NTN851979 ODI851978:ODJ851979 ONE851978:ONF851979 OXA851978:OXB851979 PGW851978:PGX851979 PQS851978:PQT851979 QAO851978:QAP851979 QKK851978:QKL851979 QUG851978:QUH851979 REC851978:RED851979 RNY851978:RNZ851979 RXU851978:RXV851979 SHQ851978:SHR851979 SRM851978:SRN851979 TBI851978:TBJ851979 TLE851978:TLF851979 TVA851978:TVB851979 UEW851978:UEX851979 UOS851978:UOT851979 UYO851978:UYP851979 VIK851978:VIL851979 VSG851978:VSH851979 WCC851978:WCD851979 WLY851978:WLZ851979 WVU851978:WVV851979 O917514:P917515 JI917514:JJ917515 TE917514:TF917515 ADA917514:ADB917515 AMW917514:AMX917515 AWS917514:AWT917515 BGO917514:BGP917515 BQK917514:BQL917515 CAG917514:CAH917515 CKC917514:CKD917515 CTY917514:CTZ917515 DDU917514:DDV917515 DNQ917514:DNR917515 DXM917514:DXN917515 EHI917514:EHJ917515 ERE917514:ERF917515 FBA917514:FBB917515 FKW917514:FKX917515 FUS917514:FUT917515 GEO917514:GEP917515 GOK917514:GOL917515 GYG917514:GYH917515 HIC917514:HID917515 HRY917514:HRZ917515 IBU917514:IBV917515 ILQ917514:ILR917515 IVM917514:IVN917515 JFI917514:JFJ917515 JPE917514:JPF917515 JZA917514:JZB917515 KIW917514:KIX917515 KSS917514:KST917515 LCO917514:LCP917515 LMK917514:LML917515 LWG917514:LWH917515 MGC917514:MGD917515 MPY917514:MPZ917515 MZU917514:MZV917515 NJQ917514:NJR917515 NTM917514:NTN917515 ODI917514:ODJ917515 ONE917514:ONF917515 OXA917514:OXB917515 PGW917514:PGX917515 PQS917514:PQT917515 QAO917514:QAP917515 QKK917514:QKL917515 QUG917514:QUH917515 REC917514:RED917515 RNY917514:RNZ917515 RXU917514:RXV917515 SHQ917514:SHR917515 SRM917514:SRN917515 TBI917514:TBJ917515 TLE917514:TLF917515 TVA917514:TVB917515 UEW917514:UEX917515 UOS917514:UOT917515 UYO917514:UYP917515 VIK917514:VIL917515 VSG917514:VSH917515 WCC917514:WCD917515 WLY917514:WLZ917515 WVU917514:WVV917515 O983050:P983051 JI983050:JJ983051 TE983050:TF983051 ADA983050:ADB983051 AMW983050:AMX983051 AWS983050:AWT983051 BGO983050:BGP983051 BQK983050:BQL983051 CAG983050:CAH983051 CKC983050:CKD983051 CTY983050:CTZ983051 DDU983050:DDV983051 DNQ983050:DNR983051 DXM983050:DXN983051 EHI983050:EHJ983051 ERE983050:ERF983051 FBA983050:FBB983051 FKW983050:FKX983051 FUS983050:FUT983051 GEO983050:GEP983051 GOK983050:GOL983051 GYG983050:GYH983051 HIC983050:HID983051 HRY983050:HRZ983051 IBU983050:IBV983051 ILQ983050:ILR983051 IVM983050:IVN983051 JFI983050:JFJ983051 JPE983050:JPF983051 JZA983050:JZB983051 KIW983050:KIX983051 KSS983050:KST983051 LCO983050:LCP983051 LMK983050:LML983051 LWG983050:LWH983051 MGC983050:MGD983051 MPY983050:MPZ983051 MZU983050:MZV983051 NJQ983050:NJR983051 NTM983050:NTN983051 ODI983050:ODJ983051 ONE983050:ONF983051 OXA983050:OXB983051 PGW983050:PGX983051 PQS983050:PQT983051 QAO983050:QAP983051 QKK983050:QKL983051 QUG983050:QUH983051 REC983050:RED983051 RNY983050:RNZ983051 RXU983050:RXV983051 SHQ983050:SHR983051 SRM983050:SRN983051 TBI983050:TBJ983051 TLE983050:TLF983051 TVA983050:TVB983051 UEW983050:UEX983051 UOS983050:UOT983051 UYO983050:UYP983051 VIK983050:VIL983051 VSG983050:VSH983051 WCC983050:WCD983051 WLY983050:WLZ983051 WVU983050:WVV983051 RNM983055:RNN983056 JI16:JJ16 TE16:TF16 ADA16:ADB16 AMW16:AMX16 AWS16:AWT16 BGO16:BGP16 BQK16:BQL16 CAG16:CAH16 CKC16:CKD16 CTY16:CTZ16 DDU16:DDV16 DNQ16:DNR16 DXM16:DXN16 EHI16:EHJ16 ERE16:ERF16 FBA16:FBB16 FKW16:FKX16 FUS16:FUT16 GEO16:GEP16 GOK16:GOL16 GYG16:GYH16 HIC16:HID16 HRY16:HRZ16 IBU16:IBV16 ILQ16:ILR16 IVM16:IVN16 JFI16:JFJ16 JPE16:JPF16 JZA16:JZB16 KIW16:KIX16 KSS16:KST16 LCO16:LCP16 LMK16:LML16 LWG16:LWH16 MGC16:MGD16 MPY16:MPZ16 MZU16:MZV16 NJQ16:NJR16 NTM16:NTN16 ODI16:ODJ16 ONE16:ONF16 OXA16:OXB16 PGW16:PGX16 PQS16:PQT16 QAO16:QAP16 QKK16:QKL16 QUG16:QUH16 REC16:RED16 RNY16:RNZ16 RXU16:RXV16 SHQ16:SHR16 SRM16:SRN16 TBI16:TBJ16 TLE16:TLF16 TVA16:TVB16 UEW16:UEX16 UOS16:UOT16 UYO16:UYP16 VIK16:VIL16 VSG16:VSH16 WCC16:WCD16 WLY16:WLZ16 WVU16:WVV16 O65551:P65552 JI65551:JJ65552 TE65551:TF65552 ADA65551:ADB65552 AMW65551:AMX65552 AWS65551:AWT65552 BGO65551:BGP65552 BQK65551:BQL65552 CAG65551:CAH65552 CKC65551:CKD65552 CTY65551:CTZ65552 DDU65551:DDV65552 DNQ65551:DNR65552 DXM65551:DXN65552 EHI65551:EHJ65552 ERE65551:ERF65552 FBA65551:FBB65552 FKW65551:FKX65552 FUS65551:FUT65552 GEO65551:GEP65552 GOK65551:GOL65552 GYG65551:GYH65552 HIC65551:HID65552 HRY65551:HRZ65552 IBU65551:IBV65552 ILQ65551:ILR65552 IVM65551:IVN65552 JFI65551:JFJ65552 JPE65551:JPF65552 JZA65551:JZB65552 KIW65551:KIX65552 KSS65551:KST65552 LCO65551:LCP65552 LMK65551:LML65552 LWG65551:LWH65552 MGC65551:MGD65552 MPY65551:MPZ65552 MZU65551:MZV65552 NJQ65551:NJR65552 NTM65551:NTN65552 ODI65551:ODJ65552 ONE65551:ONF65552 OXA65551:OXB65552 PGW65551:PGX65552 PQS65551:PQT65552 QAO65551:QAP65552 QKK65551:QKL65552 QUG65551:QUH65552 REC65551:RED65552 RNY65551:RNZ65552 RXU65551:RXV65552 SHQ65551:SHR65552 SRM65551:SRN65552 TBI65551:TBJ65552 TLE65551:TLF65552 TVA65551:TVB65552 UEW65551:UEX65552 UOS65551:UOT65552 UYO65551:UYP65552 VIK65551:VIL65552 VSG65551:VSH65552 WCC65551:WCD65552 WLY65551:WLZ65552 WVU65551:WVV65552 O131087:P131088 JI131087:JJ131088 TE131087:TF131088 ADA131087:ADB131088 AMW131087:AMX131088 AWS131087:AWT131088 BGO131087:BGP131088 BQK131087:BQL131088 CAG131087:CAH131088 CKC131087:CKD131088 CTY131087:CTZ131088 DDU131087:DDV131088 DNQ131087:DNR131088 DXM131087:DXN131088 EHI131087:EHJ131088 ERE131087:ERF131088 FBA131087:FBB131088 FKW131087:FKX131088 FUS131087:FUT131088 GEO131087:GEP131088 GOK131087:GOL131088 GYG131087:GYH131088 HIC131087:HID131088 HRY131087:HRZ131088 IBU131087:IBV131088 ILQ131087:ILR131088 IVM131087:IVN131088 JFI131087:JFJ131088 JPE131087:JPF131088 JZA131087:JZB131088 KIW131087:KIX131088 KSS131087:KST131088 LCO131087:LCP131088 LMK131087:LML131088 LWG131087:LWH131088 MGC131087:MGD131088 MPY131087:MPZ131088 MZU131087:MZV131088 NJQ131087:NJR131088 NTM131087:NTN131088 ODI131087:ODJ131088 ONE131087:ONF131088 OXA131087:OXB131088 PGW131087:PGX131088 PQS131087:PQT131088 QAO131087:QAP131088 QKK131087:QKL131088 QUG131087:QUH131088 REC131087:RED131088 RNY131087:RNZ131088 RXU131087:RXV131088 SHQ131087:SHR131088 SRM131087:SRN131088 TBI131087:TBJ131088 TLE131087:TLF131088 TVA131087:TVB131088 UEW131087:UEX131088 UOS131087:UOT131088 UYO131087:UYP131088 VIK131087:VIL131088 VSG131087:VSH131088 WCC131087:WCD131088 WLY131087:WLZ131088 WVU131087:WVV131088 O196623:P196624 JI196623:JJ196624 TE196623:TF196624 ADA196623:ADB196624 AMW196623:AMX196624 AWS196623:AWT196624 BGO196623:BGP196624 BQK196623:BQL196624 CAG196623:CAH196624 CKC196623:CKD196624 CTY196623:CTZ196624 DDU196623:DDV196624 DNQ196623:DNR196624 DXM196623:DXN196624 EHI196623:EHJ196624 ERE196623:ERF196624 FBA196623:FBB196624 FKW196623:FKX196624 FUS196623:FUT196624 GEO196623:GEP196624 GOK196623:GOL196624 GYG196623:GYH196624 HIC196623:HID196624 HRY196623:HRZ196624 IBU196623:IBV196624 ILQ196623:ILR196624 IVM196623:IVN196624 JFI196623:JFJ196624 JPE196623:JPF196624 JZA196623:JZB196624 KIW196623:KIX196624 KSS196623:KST196624 LCO196623:LCP196624 LMK196623:LML196624 LWG196623:LWH196624 MGC196623:MGD196624 MPY196623:MPZ196624 MZU196623:MZV196624 NJQ196623:NJR196624 NTM196623:NTN196624 ODI196623:ODJ196624 ONE196623:ONF196624 OXA196623:OXB196624 PGW196623:PGX196624 PQS196623:PQT196624 QAO196623:QAP196624 QKK196623:QKL196624 QUG196623:QUH196624 REC196623:RED196624 RNY196623:RNZ196624 RXU196623:RXV196624 SHQ196623:SHR196624 SRM196623:SRN196624 TBI196623:TBJ196624 TLE196623:TLF196624 TVA196623:TVB196624 UEW196623:UEX196624 UOS196623:UOT196624 UYO196623:UYP196624 VIK196623:VIL196624 VSG196623:VSH196624 WCC196623:WCD196624 WLY196623:WLZ196624 WVU196623:WVV196624 O262159:P262160 JI262159:JJ262160 TE262159:TF262160 ADA262159:ADB262160 AMW262159:AMX262160 AWS262159:AWT262160 BGO262159:BGP262160 BQK262159:BQL262160 CAG262159:CAH262160 CKC262159:CKD262160 CTY262159:CTZ262160 DDU262159:DDV262160 DNQ262159:DNR262160 DXM262159:DXN262160 EHI262159:EHJ262160 ERE262159:ERF262160 FBA262159:FBB262160 FKW262159:FKX262160 FUS262159:FUT262160 GEO262159:GEP262160 GOK262159:GOL262160 GYG262159:GYH262160 HIC262159:HID262160 HRY262159:HRZ262160 IBU262159:IBV262160 ILQ262159:ILR262160 IVM262159:IVN262160 JFI262159:JFJ262160 JPE262159:JPF262160 JZA262159:JZB262160 KIW262159:KIX262160 KSS262159:KST262160 LCO262159:LCP262160 LMK262159:LML262160 LWG262159:LWH262160 MGC262159:MGD262160 MPY262159:MPZ262160 MZU262159:MZV262160 NJQ262159:NJR262160 NTM262159:NTN262160 ODI262159:ODJ262160 ONE262159:ONF262160 OXA262159:OXB262160 PGW262159:PGX262160 PQS262159:PQT262160 QAO262159:QAP262160 QKK262159:QKL262160 QUG262159:QUH262160 REC262159:RED262160 RNY262159:RNZ262160 RXU262159:RXV262160 SHQ262159:SHR262160 SRM262159:SRN262160 TBI262159:TBJ262160 TLE262159:TLF262160 TVA262159:TVB262160 UEW262159:UEX262160 UOS262159:UOT262160 UYO262159:UYP262160 VIK262159:VIL262160 VSG262159:VSH262160 WCC262159:WCD262160 WLY262159:WLZ262160 WVU262159:WVV262160 O327695:P327696 JI327695:JJ327696 TE327695:TF327696 ADA327695:ADB327696 AMW327695:AMX327696 AWS327695:AWT327696 BGO327695:BGP327696 BQK327695:BQL327696 CAG327695:CAH327696 CKC327695:CKD327696 CTY327695:CTZ327696 DDU327695:DDV327696 DNQ327695:DNR327696 DXM327695:DXN327696 EHI327695:EHJ327696 ERE327695:ERF327696 FBA327695:FBB327696 FKW327695:FKX327696 FUS327695:FUT327696 GEO327695:GEP327696 GOK327695:GOL327696 GYG327695:GYH327696 HIC327695:HID327696 HRY327695:HRZ327696 IBU327695:IBV327696 ILQ327695:ILR327696 IVM327695:IVN327696 JFI327695:JFJ327696 JPE327695:JPF327696 JZA327695:JZB327696 KIW327695:KIX327696 KSS327695:KST327696 LCO327695:LCP327696 LMK327695:LML327696 LWG327695:LWH327696 MGC327695:MGD327696 MPY327695:MPZ327696 MZU327695:MZV327696 NJQ327695:NJR327696 NTM327695:NTN327696 ODI327695:ODJ327696 ONE327695:ONF327696 OXA327695:OXB327696 PGW327695:PGX327696 PQS327695:PQT327696 QAO327695:QAP327696 QKK327695:QKL327696 QUG327695:QUH327696 REC327695:RED327696 RNY327695:RNZ327696 RXU327695:RXV327696 SHQ327695:SHR327696 SRM327695:SRN327696 TBI327695:TBJ327696 TLE327695:TLF327696 TVA327695:TVB327696 UEW327695:UEX327696 UOS327695:UOT327696 UYO327695:UYP327696 VIK327695:VIL327696 VSG327695:VSH327696 WCC327695:WCD327696 WLY327695:WLZ327696 WVU327695:WVV327696 O393231:P393232 JI393231:JJ393232 TE393231:TF393232 ADA393231:ADB393232 AMW393231:AMX393232 AWS393231:AWT393232 BGO393231:BGP393232 BQK393231:BQL393232 CAG393231:CAH393232 CKC393231:CKD393232 CTY393231:CTZ393232 DDU393231:DDV393232 DNQ393231:DNR393232 DXM393231:DXN393232 EHI393231:EHJ393232 ERE393231:ERF393232 FBA393231:FBB393232 FKW393231:FKX393232 FUS393231:FUT393232 GEO393231:GEP393232 GOK393231:GOL393232 GYG393231:GYH393232 HIC393231:HID393232 HRY393231:HRZ393232 IBU393231:IBV393232 ILQ393231:ILR393232 IVM393231:IVN393232 JFI393231:JFJ393232 JPE393231:JPF393232 JZA393231:JZB393232 KIW393231:KIX393232 KSS393231:KST393232 LCO393231:LCP393232 LMK393231:LML393232 LWG393231:LWH393232 MGC393231:MGD393232 MPY393231:MPZ393232 MZU393231:MZV393232 NJQ393231:NJR393232 NTM393231:NTN393232 ODI393231:ODJ393232 ONE393231:ONF393232 OXA393231:OXB393232 PGW393231:PGX393232 PQS393231:PQT393232 QAO393231:QAP393232 QKK393231:QKL393232 QUG393231:QUH393232 REC393231:RED393232 RNY393231:RNZ393232 RXU393231:RXV393232 SHQ393231:SHR393232 SRM393231:SRN393232 TBI393231:TBJ393232 TLE393231:TLF393232 TVA393231:TVB393232 UEW393231:UEX393232 UOS393231:UOT393232 UYO393231:UYP393232 VIK393231:VIL393232 VSG393231:VSH393232 WCC393231:WCD393232 WLY393231:WLZ393232 WVU393231:WVV393232 O458767:P458768 JI458767:JJ458768 TE458767:TF458768 ADA458767:ADB458768 AMW458767:AMX458768 AWS458767:AWT458768 BGO458767:BGP458768 BQK458767:BQL458768 CAG458767:CAH458768 CKC458767:CKD458768 CTY458767:CTZ458768 DDU458767:DDV458768 DNQ458767:DNR458768 DXM458767:DXN458768 EHI458767:EHJ458768 ERE458767:ERF458768 FBA458767:FBB458768 FKW458767:FKX458768 FUS458767:FUT458768 GEO458767:GEP458768 GOK458767:GOL458768 GYG458767:GYH458768 HIC458767:HID458768 HRY458767:HRZ458768 IBU458767:IBV458768 ILQ458767:ILR458768 IVM458767:IVN458768 JFI458767:JFJ458768 JPE458767:JPF458768 JZA458767:JZB458768 KIW458767:KIX458768 KSS458767:KST458768 LCO458767:LCP458768 LMK458767:LML458768 LWG458767:LWH458768 MGC458767:MGD458768 MPY458767:MPZ458768 MZU458767:MZV458768 NJQ458767:NJR458768 NTM458767:NTN458768 ODI458767:ODJ458768 ONE458767:ONF458768 OXA458767:OXB458768 PGW458767:PGX458768 PQS458767:PQT458768 QAO458767:QAP458768 QKK458767:QKL458768 QUG458767:QUH458768 REC458767:RED458768 RNY458767:RNZ458768 RXU458767:RXV458768 SHQ458767:SHR458768 SRM458767:SRN458768 TBI458767:TBJ458768 TLE458767:TLF458768 TVA458767:TVB458768 UEW458767:UEX458768 UOS458767:UOT458768 UYO458767:UYP458768 VIK458767:VIL458768 VSG458767:VSH458768 WCC458767:WCD458768 WLY458767:WLZ458768 WVU458767:WVV458768 O524303:P524304 JI524303:JJ524304 TE524303:TF524304 ADA524303:ADB524304 AMW524303:AMX524304 AWS524303:AWT524304 BGO524303:BGP524304 BQK524303:BQL524304 CAG524303:CAH524304 CKC524303:CKD524304 CTY524303:CTZ524304 DDU524303:DDV524304 DNQ524303:DNR524304 DXM524303:DXN524304 EHI524303:EHJ524304 ERE524303:ERF524304 FBA524303:FBB524304 FKW524303:FKX524304 FUS524303:FUT524304 GEO524303:GEP524304 GOK524303:GOL524304 GYG524303:GYH524304 HIC524303:HID524304 HRY524303:HRZ524304 IBU524303:IBV524304 ILQ524303:ILR524304 IVM524303:IVN524304 JFI524303:JFJ524304 JPE524303:JPF524304 JZA524303:JZB524304 KIW524303:KIX524304 KSS524303:KST524304 LCO524303:LCP524304 LMK524303:LML524304 LWG524303:LWH524304 MGC524303:MGD524304 MPY524303:MPZ524304 MZU524303:MZV524304 NJQ524303:NJR524304 NTM524303:NTN524304 ODI524303:ODJ524304 ONE524303:ONF524304 OXA524303:OXB524304 PGW524303:PGX524304 PQS524303:PQT524304 QAO524303:QAP524304 QKK524303:QKL524304 QUG524303:QUH524304 REC524303:RED524304 RNY524303:RNZ524304 RXU524303:RXV524304 SHQ524303:SHR524304 SRM524303:SRN524304 TBI524303:TBJ524304 TLE524303:TLF524304 TVA524303:TVB524304 UEW524303:UEX524304 UOS524303:UOT524304 UYO524303:UYP524304 VIK524303:VIL524304 VSG524303:VSH524304 WCC524303:WCD524304 WLY524303:WLZ524304 WVU524303:WVV524304 O589839:P589840 JI589839:JJ589840 TE589839:TF589840 ADA589839:ADB589840 AMW589839:AMX589840 AWS589839:AWT589840 BGO589839:BGP589840 BQK589839:BQL589840 CAG589839:CAH589840 CKC589839:CKD589840 CTY589839:CTZ589840 DDU589839:DDV589840 DNQ589839:DNR589840 DXM589839:DXN589840 EHI589839:EHJ589840 ERE589839:ERF589840 FBA589839:FBB589840 FKW589839:FKX589840 FUS589839:FUT589840 GEO589839:GEP589840 GOK589839:GOL589840 GYG589839:GYH589840 HIC589839:HID589840 HRY589839:HRZ589840 IBU589839:IBV589840 ILQ589839:ILR589840 IVM589839:IVN589840 JFI589839:JFJ589840 JPE589839:JPF589840 JZA589839:JZB589840 KIW589839:KIX589840 KSS589839:KST589840 LCO589839:LCP589840 LMK589839:LML589840 LWG589839:LWH589840 MGC589839:MGD589840 MPY589839:MPZ589840 MZU589839:MZV589840 NJQ589839:NJR589840 NTM589839:NTN589840 ODI589839:ODJ589840 ONE589839:ONF589840 OXA589839:OXB589840 PGW589839:PGX589840 PQS589839:PQT589840 QAO589839:QAP589840 QKK589839:QKL589840 QUG589839:QUH589840 REC589839:RED589840 RNY589839:RNZ589840 RXU589839:RXV589840 SHQ589839:SHR589840 SRM589839:SRN589840 TBI589839:TBJ589840 TLE589839:TLF589840 TVA589839:TVB589840 UEW589839:UEX589840 UOS589839:UOT589840 UYO589839:UYP589840 VIK589839:VIL589840 VSG589839:VSH589840 WCC589839:WCD589840 WLY589839:WLZ589840 WVU589839:WVV589840 O655375:P655376 JI655375:JJ655376 TE655375:TF655376 ADA655375:ADB655376 AMW655375:AMX655376 AWS655375:AWT655376 BGO655375:BGP655376 BQK655375:BQL655376 CAG655375:CAH655376 CKC655375:CKD655376 CTY655375:CTZ655376 DDU655375:DDV655376 DNQ655375:DNR655376 DXM655375:DXN655376 EHI655375:EHJ655376 ERE655375:ERF655376 FBA655375:FBB655376 FKW655375:FKX655376 FUS655375:FUT655376 GEO655375:GEP655376 GOK655375:GOL655376 GYG655375:GYH655376 HIC655375:HID655376 HRY655375:HRZ655376 IBU655375:IBV655376 ILQ655375:ILR655376 IVM655375:IVN655376 JFI655375:JFJ655376 JPE655375:JPF655376 JZA655375:JZB655376 KIW655375:KIX655376 KSS655375:KST655376 LCO655375:LCP655376 LMK655375:LML655376 LWG655375:LWH655376 MGC655375:MGD655376 MPY655375:MPZ655376 MZU655375:MZV655376 NJQ655375:NJR655376 NTM655375:NTN655376 ODI655375:ODJ655376 ONE655375:ONF655376 OXA655375:OXB655376 PGW655375:PGX655376 PQS655375:PQT655376 QAO655375:QAP655376 QKK655375:QKL655376 QUG655375:QUH655376 REC655375:RED655376 RNY655375:RNZ655376 RXU655375:RXV655376 SHQ655375:SHR655376 SRM655375:SRN655376 TBI655375:TBJ655376 TLE655375:TLF655376 TVA655375:TVB655376 UEW655375:UEX655376 UOS655375:UOT655376 UYO655375:UYP655376 VIK655375:VIL655376 VSG655375:VSH655376 WCC655375:WCD655376 WLY655375:WLZ655376 WVU655375:WVV655376 O720911:P720912 JI720911:JJ720912 TE720911:TF720912 ADA720911:ADB720912 AMW720911:AMX720912 AWS720911:AWT720912 BGO720911:BGP720912 BQK720911:BQL720912 CAG720911:CAH720912 CKC720911:CKD720912 CTY720911:CTZ720912 DDU720911:DDV720912 DNQ720911:DNR720912 DXM720911:DXN720912 EHI720911:EHJ720912 ERE720911:ERF720912 FBA720911:FBB720912 FKW720911:FKX720912 FUS720911:FUT720912 GEO720911:GEP720912 GOK720911:GOL720912 GYG720911:GYH720912 HIC720911:HID720912 HRY720911:HRZ720912 IBU720911:IBV720912 ILQ720911:ILR720912 IVM720911:IVN720912 JFI720911:JFJ720912 JPE720911:JPF720912 JZA720911:JZB720912 KIW720911:KIX720912 KSS720911:KST720912 LCO720911:LCP720912 LMK720911:LML720912 LWG720911:LWH720912 MGC720911:MGD720912 MPY720911:MPZ720912 MZU720911:MZV720912 NJQ720911:NJR720912 NTM720911:NTN720912 ODI720911:ODJ720912 ONE720911:ONF720912 OXA720911:OXB720912 PGW720911:PGX720912 PQS720911:PQT720912 QAO720911:QAP720912 QKK720911:QKL720912 QUG720911:QUH720912 REC720911:RED720912 RNY720911:RNZ720912 RXU720911:RXV720912 SHQ720911:SHR720912 SRM720911:SRN720912 TBI720911:TBJ720912 TLE720911:TLF720912 TVA720911:TVB720912 UEW720911:UEX720912 UOS720911:UOT720912 UYO720911:UYP720912 VIK720911:VIL720912 VSG720911:VSH720912 WCC720911:WCD720912 WLY720911:WLZ720912 WVU720911:WVV720912 O786447:P786448 JI786447:JJ786448 TE786447:TF786448 ADA786447:ADB786448 AMW786447:AMX786448 AWS786447:AWT786448 BGO786447:BGP786448 BQK786447:BQL786448 CAG786447:CAH786448 CKC786447:CKD786448 CTY786447:CTZ786448 DDU786447:DDV786448 DNQ786447:DNR786448 DXM786447:DXN786448 EHI786447:EHJ786448 ERE786447:ERF786448 FBA786447:FBB786448 FKW786447:FKX786448 FUS786447:FUT786448 GEO786447:GEP786448 GOK786447:GOL786448 GYG786447:GYH786448 HIC786447:HID786448 HRY786447:HRZ786448 IBU786447:IBV786448 ILQ786447:ILR786448 IVM786447:IVN786448 JFI786447:JFJ786448 JPE786447:JPF786448 JZA786447:JZB786448 KIW786447:KIX786448 KSS786447:KST786448 LCO786447:LCP786448 LMK786447:LML786448 LWG786447:LWH786448 MGC786447:MGD786448 MPY786447:MPZ786448 MZU786447:MZV786448 NJQ786447:NJR786448 NTM786447:NTN786448 ODI786447:ODJ786448 ONE786447:ONF786448 OXA786447:OXB786448 PGW786447:PGX786448 PQS786447:PQT786448 QAO786447:QAP786448 QKK786447:QKL786448 QUG786447:QUH786448 REC786447:RED786448 RNY786447:RNZ786448 RXU786447:RXV786448 SHQ786447:SHR786448 SRM786447:SRN786448 TBI786447:TBJ786448 TLE786447:TLF786448 TVA786447:TVB786448 UEW786447:UEX786448 UOS786447:UOT786448 UYO786447:UYP786448 VIK786447:VIL786448 VSG786447:VSH786448 WCC786447:WCD786448 WLY786447:WLZ786448 WVU786447:WVV786448 O851983:P851984 JI851983:JJ851984 TE851983:TF851984 ADA851983:ADB851984 AMW851983:AMX851984 AWS851983:AWT851984 BGO851983:BGP851984 BQK851983:BQL851984 CAG851983:CAH851984 CKC851983:CKD851984 CTY851983:CTZ851984 DDU851983:DDV851984 DNQ851983:DNR851984 DXM851983:DXN851984 EHI851983:EHJ851984 ERE851983:ERF851984 FBA851983:FBB851984 FKW851983:FKX851984 FUS851983:FUT851984 GEO851983:GEP851984 GOK851983:GOL851984 GYG851983:GYH851984 HIC851983:HID851984 HRY851983:HRZ851984 IBU851983:IBV851984 ILQ851983:ILR851984 IVM851983:IVN851984 JFI851983:JFJ851984 JPE851983:JPF851984 JZA851983:JZB851984 KIW851983:KIX851984 KSS851983:KST851984 LCO851983:LCP851984 LMK851983:LML851984 LWG851983:LWH851984 MGC851983:MGD851984 MPY851983:MPZ851984 MZU851983:MZV851984 NJQ851983:NJR851984 NTM851983:NTN851984 ODI851983:ODJ851984 ONE851983:ONF851984 OXA851983:OXB851984 PGW851983:PGX851984 PQS851983:PQT851984 QAO851983:QAP851984 QKK851983:QKL851984 QUG851983:QUH851984 REC851983:RED851984 RNY851983:RNZ851984 RXU851983:RXV851984 SHQ851983:SHR851984 SRM851983:SRN851984 TBI851983:TBJ851984 TLE851983:TLF851984 TVA851983:TVB851984 UEW851983:UEX851984 UOS851983:UOT851984 UYO851983:UYP851984 VIK851983:VIL851984 VSG851983:VSH851984 WCC851983:WCD851984 WLY851983:WLZ851984 WVU851983:WVV851984 O917519:P917520 JI917519:JJ917520 TE917519:TF917520 ADA917519:ADB917520 AMW917519:AMX917520 AWS917519:AWT917520 BGO917519:BGP917520 BQK917519:BQL917520 CAG917519:CAH917520 CKC917519:CKD917520 CTY917519:CTZ917520 DDU917519:DDV917520 DNQ917519:DNR917520 DXM917519:DXN917520 EHI917519:EHJ917520 ERE917519:ERF917520 FBA917519:FBB917520 FKW917519:FKX917520 FUS917519:FUT917520 GEO917519:GEP917520 GOK917519:GOL917520 GYG917519:GYH917520 HIC917519:HID917520 HRY917519:HRZ917520 IBU917519:IBV917520 ILQ917519:ILR917520 IVM917519:IVN917520 JFI917519:JFJ917520 JPE917519:JPF917520 JZA917519:JZB917520 KIW917519:KIX917520 KSS917519:KST917520 LCO917519:LCP917520 LMK917519:LML917520 LWG917519:LWH917520 MGC917519:MGD917520 MPY917519:MPZ917520 MZU917519:MZV917520 NJQ917519:NJR917520 NTM917519:NTN917520 ODI917519:ODJ917520 ONE917519:ONF917520 OXA917519:OXB917520 PGW917519:PGX917520 PQS917519:PQT917520 QAO917519:QAP917520 QKK917519:QKL917520 QUG917519:QUH917520 REC917519:RED917520 RNY917519:RNZ917520 RXU917519:RXV917520 SHQ917519:SHR917520 SRM917519:SRN917520 TBI917519:TBJ917520 TLE917519:TLF917520 TVA917519:TVB917520 UEW917519:UEX917520 UOS917519:UOT917520 UYO917519:UYP917520 VIK917519:VIL917520 VSG917519:VSH917520 WCC917519:WCD917520 WLY917519:WLZ917520 WVU917519:WVV917520 O983055:P983056 JI983055:JJ983056 TE983055:TF983056 ADA983055:ADB983056 AMW983055:AMX983056 AWS983055:AWT983056 BGO983055:BGP983056 BQK983055:BQL983056 CAG983055:CAH983056 CKC983055:CKD983056 CTY983055:CTZ983056 DDU983055:DDV983056 DNQ983055:DNR983056 DXM983055:DXN983056 EHI983055:EHJ983056 ERE983055:ERF983056 FBA983055:FBB983056 FKW983055:FKX983056 FUS983055:FUT983056 GEO983055:GEP983056 GOK983055:GOL983056 GYG983055:GYH983056 HIC983055:HID983056 HRY983055:HRZ983056 IBU983055:IBV983056 ILQ983055:ILR983056 IVM983055:IVN983056 JFI983055:JFJ983056 JPE983055:JPF983056 JZA983055:JZB983056 KIW983055:KIX983056 KSS983055:KST983056 LCO983055:LCP983056 LMK983055:LML983056 LWG983055:LWH983056 MGC983055:MGD983056 MPY983055:MPZ983056 MZU983055:MZV983056 NJQ983055:NJR983056 NTM983055:NTN983056 ODI983055:ODJ983056 ONE983055:ONF983056 OXA983055:OXB983056 PGW983055:PGX983056 PQS983055:PQT983056 QAO983055:QAP983056 QKK983055:QKL983056 QUG983055:QUH983056 REC983055:RED983056 RNY983055:RNZ983056 RXU983055:RXV983056 SHQ983055:SHR983056 SRM983055:SRN983056 TBI983055:TBJ983056 TLE983055:TLF983056 TVA983055:TVB983056 UEW983055:UEX983056 UOS983055:UOT983056 UYO983055:UYP983056 VIK983055:VIL983056 VSG983055:VSH983056 WCC983055:WCD983056 WLY983055:WLZ983056 WVU983055:WVV983056 RXI983055:RXJ983056 JF16:JG16 TB16:TC16 ACX16:ACY16 AMT16:AMU16 AWP16:AWQ16 BGL16:BGM16 BQH16:BQI16 CAD16:CAE16 CJZ16:CKA16 CTV16:CTW16 DDR16:DDS16 DNN16:DNO16 DXJ16:DXK16 EHF16:EHG16 ERB16:ERC16 FAX16:FAY16 FKT16:FKU16 FUP16:FUQ16 GEL16:GEM16 GOH16:GOI16 GYD16:GYE16 HHZ16:HIA16 HRV16:HRW16 IBR16:IBS16 ILN16:ILO16 IVJ16:IVK16 JFF16:JFG16 JPB16:JPC16 JYX16:JYY16 KIT16:KIU16 KSP16:KSQ16 LCL16:LCM16 LMH16:LMI16 LWD16:LWE16 MFZ16:MGA16 MPV16:MPW16 MZR16:MZS16 NJN16:NJO16 NTJ16:NTK16 ODF16:ODG16 ONB16:ONC16 OWX16:OWY16 PGT16:PGU16 PQP16:PQQ16 QAL16:QAM16 QKH16:QKI16 QUD16:QUE16 RDZ16:REA16 RNV16:RNW16 RXR16:RXS16 SHN16:SHO16 SRJ16:SRK16 TBF16:TBG16 TLB16:TLC16 TUX16:TUY16 UET16:UEU16 UOP16:UOQ16 UYL16:UYM16 VIH16:VII16 VSD16:VSE16 WBZ16:WCA16 WLV16:WLW16 WVR16:WVS16 L65551:M65552 JF65551:JG65552 TB65551:TC65552 ACX65551:ACY65552 AMT65551:AMU65552 AWP65551:AWQ65552 BGL65551:BGM65552 BQH65551:BQI65552 CAD65551:CAE65552 CJZ65551:CKA65552 CTV65551:CTW65552 DDR65551:DDS65552 DNN65551:DNO65552 DXJ65551:DXK65552 EHF65551:EHG65552 ERB65551:ERC65552 FAX65551:FAY65552 FKT65551:FKU65552 FUP65551:FUQ65552 GEL65551:GEM65552 GOH65551:GOI65552 GYD65551:GYE65552 HHZ65551:HIA65552 HRV65551:HRW65552 IBR65551:IBS65552 ILN65551:ILO65552 IVJ65551:IVK65552 JFF65551:JFG65552 JPB65551:JPC65552 JYX65551:JYY65552 KIT65551:KIU65552 KSP65551:KSQ65552 LCL65551:LCM65552 LMH65551:LMI65552 LWD65551:LWE65552 MFZ65551:MGA65552 MPV65551:MPW65552 MZR65551:MZS65552 NJN65551:NJO65552 NTJ65551:NTK65552 ODF65551:ODG65552 ONB65551:ONC65552 OWX65551:OWY65552 PGT65551:PGU65552 PQP65551:PQQ65552 QAL65551:QAM65552 QKH65551:QKI65552 QUD65551:QUE65552 RDZ65551:REA65552 RNV65551:RNW65552 RXR65551:RXS65552 SHN65551:SHO65552 SRJ65551:SRK65552 TBF65551:TBG65552 TLB65551:TLC65552 TUX65551:TUY65552 UET65551:UEU65552 UOP65551:UOQ65552 UYL65551:UYM65552 VIH65551:VII65552 VSD65551:VSE65552 WBZ65551:WCA65552 WLV65551:WLW65552 WVR65551:WVS65552 L131087:M131088 JF131087:JG131088 TB131087:TC131088 ACX131087:ACY131088 AMT131087:AMU131088 AWP131087:AWQ131088 BGL131087:BGM131088 BQH131087:BQI131088 CAD131087:CAE131088 CJZ131087:CKA131088 CTV131087:CTW131088 DDR131087:DDS131088 DNN131087:DNO131088 DXJ131087:DXK131088 EHF131087:EHG131088 ERB131087:ERC131088 FAX131087:FAY131088 FKT131087:FKU131088 FUP131087:FUQ131088 GEL131087:GEM131088 GOH131087:GOI131088 GYD131087:GYE131088 HHZ131087:HIA131088 HRV131087:HRW131088 IBR131087:IBS131088 ILN131087:ILO131088 IVJ131087:IVK131088 JFF131087:JFG131088 JPB131087:JPC131088 JYX131087:JYY131088 KIT131087:KIU131088 KSP131087:KSQ131088 LCL131087:LCM131088 LMH131087:LMI131088 LWD131087:LWE131088 MFZ131087:MGA131088 MPV131087:MPW131088 MZR131087:MZS131088 NJN131087:NJO131088 NTJ131087:NTK131088 ODF131087:ODG131088 ONB131087:ONC131088 OWX131087:OWY131088 PGT131087:PGU131088 PQP131087:PQQ131088 QAL131087:QAM131088 QKH131087:QKI131088 QUD131087:QUE131088 RDZ131087:REA131088 RNV131087:RNW131088 RXR131087:RXS131088 SHN131087:SHO131088 SRJ131087:SRK131088 TBF131087:TBG131088 TLB131087:TLC131088 TUX131087:TUY131088 UET131087:UEU131088 UOP131087:UOQ131088 UYL131087:UYM131088 VIH131087:VII131088 VSD131087:VSE131088 WBZ131087:WCA131088 WLV131087:WLW131088 WVR131087:WVS131088 L196623:M196624 JF196623:JG196624 TB196623:TC196624 ACX196623:ACY196624 AMT196623:AMU196624 AWP196623:AWQ196624 BGL196623:BGM196624 BQH196623:BQI196624 CAD196623:CAE196624 CJZ196623:CKA196624 CTV196623:CTW196624 DDR196623:DDS196624 DNN196623:DNO196624 DXJ196623:DXK196624 EHF196623:EHG196624 ERB196623:ERC196624 FAX196623:FAY196624 FKT196623:FKU196624 FUP196623:FUQ196624 GEL196623:GEM196624 GOH196623:GOI196624 GYD196623:GYE196624 HHZ196623:HIA196624 HRV196623:HRW196624 IBR196623:IBS196624 ILN196623:ILO196624 IVJ196623:IVK196624 JFF196623:JFG196624 JPB196623:JPC196624 JYX196623:JYY196624 KIT196623:KIU196624 KSP196623:KSQ196624 LCL196623:LCM196624 LMH196623:LMI196624 LWD196623:LWE196624 MFZ196623:MGA196624 MPV196623:MPW196624 MZR196623:MZS196624 NJN196623:NJO196624 NTJ196623:NTK196624 ODF196623:ODG196624 ONB196623:ONC196624 OWX196623:OWY196624 PGT196623:PGU196624 PQP196623:PQQ196624 QAL196623:QAM196624 QKH196623:QKI196624 QUD196623:QUE196624 RDZ196623:REA196624 RNV196623:RNW196624 RXR196623:RXS196624 SHN196623:SHO196624 SRJ196623:SRK196624 TBF196623:TBG196624 TLB196623:TLC196624 TUX196623:TUY196624 UET196623:UEU196624 UOP196623:UOQ196624 UYL196623:UYM196624 VIH196623:VII196624 VSD196623:VSE196624 WBZ196623:WCA196624 WLV196623:WLW196624 WVR196623:WVS196624 L262159:M262160 JF262159:JG262160 TB262159:TC262160 ACX262159:ACY262160 AMT262159:AMU262160 AWP262159:AWQ262160 BGL262159:BGM262160 BQH262159:BQI262160 CAD262159:CAE262160 CJZ262159:CKA262160 CTV262159:CTW262160 DDR262159:DDS262160 DNN262159:DNO262160 DXJ262159:DXK262160 EHF262159:EHG262160 ERB262159:ERC262160 FAX262159:FAY262160 FKT262159:FKU262160 FUP262159:FUQ262160 GEL262159:GEM262160 GOH262159:GOI262160 GYD262159:GYE262160 HHZ262159:HIA262160 HRV262159:HRW262160 IBR262159:IBS262160 ILN262159:ILO262160 IVJ262159:IVK262160 JFF262159:JFG262160 JPB262159:JPC262160 JYX262159:JYY262160 KIT262159:KIU262160 KSP262159:KSQ262160 LCL262159:LCM262160 LMH262159:LMI262160 LWD262159:LWE262160 MFZ262159:MGA262160 MPV262159:MPW262160 MZR262159:MZS262160 NJN262159:NJO262160 NTJ262159:NTK262160 ODF262159:ODG262160 ONB262159:ONC262160 OWX262159:OWY262160 PGT262159:PGU262160 PQP262159:PQQ262160 QAL262159:QAM262160 QKH262159:QKI262160 QUD262159:QUE262160 RDZ262159:REA262160 RNV262159:RNW262160 RXR262159:RXS262160 SHN262159:SHO262160 SRJ262159:SRK262160 TBF262159:TBG262160 TLB262159:TLC262160 TUX262159:TUY262160 UET262159:UEU262160 UOP262159:UOQ262160 UYL262159:UYM262160 VIH262159:VII262160 VSD262159:VSE262160 WBZ262159:WCA262160 WLV262159:WLW262160 WVR262159:WVS262160 L327695:M327696 JF327695:JG327696 TB327695:TC327696 ACX327695:ACY327696 AMT327695:AMU327696 AWP327695:AWQ327696 BGL327695:BGM327696 BQH327695:BQI327696 CAD327695:CAE327696 CJZ327695:CKA327696 CTV327695:CTW327696 DDR327695:DDS327696 DNN327695:DNO327696 DXJ327695:DXK327696 EHF327695:EHG327696 ERB327695:ERC327696 FAX327695:FAY327696 FKT327695:FKU327696 FUP327695:FUQ327696 GEL327695:GEM327696 GOH327695:GOI327696 GYD327695:GYE327696 HHZ327695:HIA327696 HRV327695:HRW327696 IBR327695:IBS327696 ILN327695:ILO327696 IVJ327695:IVK327696 JFF327695:JFG327696 JPB327695:JPC327696 JYX327695:JYY327696 KIT327695:KIU327696 KSP327695:KSQ327696 LCL327695:LCM327696 LMH327695:LMI327696 LWD327695:LWE327696 MFZ327695:MGA327696 MPV327695:MPW327696 MZR327695:MZS327696 NJN327695:NJO327696 NTJ327695:NTK327696 ODF327695:ODG327696 ONB327695:ONC327696 OWX327695:OWY327696 PGT327695:PGU327696 PQP327695:PQQ327696 QAL327695:QAM327696 QKH327695:QKI327696 QUD327695:QUE327696 RDZ327695:REA327696 RNV327695:RNW327696 RXR327695:RXS327696 SHN327695:SHO327696 SRJ327695:SRK327696 TBF327695:TBG327696 TLB327695:TLC327696 TUX327695:TUY327696 UET327695:UEU327696 UOP327695:UOQ327696 UYL327695:UYM327696 VIH327695:VII327696 VSD327695:VSE327696 WBZ327695:WCA327696 WLV327695:WLW327696 WVR327695:WVS327696 L393231:M393232 JF393231:JG393232 TB393231:TC393232 ACX393231:ACY393232 AMT393231:AMU393232 AWP393231:AWQ393232 BGL393231:BGM393232 BQH393231:BQI393232 CAD393231:CAE393232 CJZ393231:CKA393232 CTV393231:CTW393232 DDR393231:DDS393232 DNN393231:DNO393232 DXJ393231:DXK393232 EHF393231:EHG393232 ERB393231:ERC393232 FAX393231:FAY393232 FKT393231:FKU393232 FUP393231:FUQ393232 GEL393231:GEM393232 GOH393231:GOI393232 GYD393231:GYE393232 HHZ393231:HIA393232 HRV393231:HRW393232 IBR393231:IBS393232 ILN393231:ILO393232 IVJ393231:IVK393232 JFF393231:JFG393232 JPB393231:JPC393232 JYX393231:JYY393232 KIT393231:KIU393232 KSP393231:KSQ393232 LCL393231:LCM393232 LMH393231:LMI393232 LWD393231:LWE393232 MFZ393231:MGA393232 MPV393231:MPW393232 MZR393231:MZS393232 NJN393231:NJO393232 NTJ393231:NTK393232 ODF393231:ODG393232 ONB393231:ONC393232 OWX393231:OWY393232 PGT393231:PGU393232 PQP393231:PQQ393232 QAL393231:QAM393232 QKH393231:QKI393232 QUD393231:QUE393232 RDZ393231:REA393232 RNV393231:RNW393232 RXR393231:RXS393232 SHN393231:SHO393232 SRJ393231:SRK393232 TBF393231:TBG393232 TLB393231:TLC393232 TUX393231:TUY393232 UET393231:UEU393232 UOP393231:UOQ393232 UYL393231:UYM393232 VIH393231:VII393232 VSD393231:VSE393232 WBZ393231:WCA393232 WLV393231:WLW393232 WVR393231:WVS393232 L458767:M458768 JF458767:JG458768 TB458767:TC458768 ACX458767:ACY458768 AMT458767:AMU458768 AWP458767:AWQ458768 BGL458767:BGM458768 BQH458767:BQI458768 CAD458767:CAE458768 CJZ458767:CKA458768 CTV458767:CTW458768 DDR458767:DDS458768 DNN458767:DNO458768 DXJ458767:DXK458768 EHF458767:EHG458768 ERB458767:ERC458768 FAX458767:FAY458768 FKT458767:FKU458768 FUP458767:FUQ458768 GEL458767:GEM458768 GOH458767:GOI458768 GYD458767:GYE458768 HHZ458767:HIA458768 HRV458767:HRW458768 IBR458767:IBS458768 ILN458767:ILO458768 IVJ458767:IVK458768 JFF458767:JFG458768 JPB458767:JPC458768 JYX458767:JYY458768 KIT458767:KIU458768 KSP458767:KSQ458768 LCL458767:LCM458768 LMH458767:LMI458768 LWD458767:LWE458768 MFZ458767:MGA458768 MPV458767:MPW458768 MZR458767:MZS458768 NJN458767:NJO458768 NTJ458767:NTK458768 ODF458767:ODG458768 ONB458767:ONC458768 OWX458767:OWY458768 PGT458767:PGU458768 PQP458767:PQQ458768 QAL458767:QAM458768 QKH458767:QKI458768 QUD458767:QUE458768 RDZ458767:REA458768 RNV458767:RNW458768 RXR458767:RXS458768 SHN458767:SHO458768 SRJ458767:SRK458768 TBF458767:TBG458768 TLB458767:TLC458768 TUX458767:TUY458768 UET458767:UEU458768 UOP458767:UOQ458768 UYL458767:UYM458768 VIH458767:VII458768 VSD458767:VSE458768 WBZ458767:WCA458768 WLV458767:WLW458768 WVR458767:WVS458768 L524303:M524304 JF524303:JG524304 TB524303:TC524304 ACX524303:ACY524304 AMT524303:AMU524304 AWP524303:AWQ524304 BGL524303:BGM524304 BQH524303:BQI524304 CAD524303:CAE524304 CJZ524303:CKA524304 CTV524303:CTW524304 DDR524303:DDS524304 DNN524303:DNO524304 DXJ524303:DXK524304 EHF524303:EHG524304 ERB524303:ERC524304 FAX524303:FAY524304 FKT524303:FKU524304 FUP524303:FUQ524304 GEL524303:GEM524304 GOH524303:GOI524304 GYD524303:GYE524304 HHZ524303:HIA524304 HRV524303:HRW524304 IBR524303:IBS524304 ILN524303:ILO524304 IVJ524303:IVK524304 JFF524303:JFG524304 JPB524303:JPC524304 JYX524303:JYY524304 KIT524303:KIU524304 KSP524303:KSQ524304 LCL524303:LCM524304 LMH524303:LMI524304 LWD524303:LWE524304 MFZ524303:MGA524304 MPV524303:MPW524304 MZR524303:MZS524304 NJN524303:NJO524304 NTJ524303:NTK524304 ODF524303:ODG524304 ONB524303:ONC524304 OWX524303:OWY524304 PGT524303:PGU524304 PQP524303:PQQ524304 QAL524303:QAM524304 QKH524303:QKI524304 QUD524303:QUE524304 RDZ524303:REA524304 RNV524303:RNW524304 RXR524303:RXS524304 SHN524303:SHO524304 SRJ524303:SRK524304 TBF524303:TBG524304 TLB524303:TLC524304 TUX524303:TUY524304 UET524303:UEU524304 UOP524303:UOQ524304 UYL524303:UYM524304 VIH524303:VII524304 VSD524303:VSE524304 WBZ524303:WCA524304 WLV524303:WLW524304 WVR524303:WVS524304 L589839:M589840 JF589839:JG589840 TB589839:TC589840 ACX589839:ACY589840 AMT589839:AMU589840 AWP589839:AWQ589840 BGL589839:BGM589840 BQH589839:BQI589840 CAD589839:CAE589840 CJZ589839:CKA589840 CTV589839:CTW589840 DDR589839:DDS589840 DNN589839:DNO589840 DXJ589839:DXK589840 EHF589839:EHG589840 ERB589839:ERC589840 FAX589839:FAY589840 FKT589839:FKU589840 FUP589839:FUQ589840 GEL589839:GEM589840 GOH589839:GOI589840 GYD589839:GYE589840 HHZ589839:HIA589840 HRV589839:HRW589840 IBR589839:IBS589840 ILN589839:ILO589840 IVJ589839:IVK589840 JFF589839:JFG589840 JPB589839:JPC589840 JYX589839:JYY589840 KIT589839:KIU589840 KSP589839:KSQ589840 LCL589839:LCM589840 LMH589839:LMI589840 LWD589839:LWE589840 MFZ589839:MGA589840 MPV589839:MPW589840 MZR589839:MZS589840 NJN589839:NJO589840 NTJ589839:NTK589840 ODF589839:ODG589840 ONB589839:ONC589840 OWX589839:OWY589840 PGT589839:PGU589840 PQP589839:PQQ589840 QAL589839:QAM589840 QKH589839:QKI589840 QUD589839:QUE589840 RDZ589839:REA589840 RNV589839:RNW589840 RXR589839:RXS589840 SHN589839:SHO589840 SRJ589839:SRK589840 TBF589839:TBG589840 TLB589839:TLC589840 TUX589839:TUY589840 UET589839:UEU589840 UOP589839:UOQ589840 UYL589839:UYM589840 VIH589839:VII589840 VSD589839:VSE589840 WBZ589839:WCA589840 WLV589839:WLW589840 WVR589839:WVS589840 L655375:M655376 JF655375:JG655376 TB655375:TC655376 ACX655375:ACY655376 AMT655375:AMU655376 AWP655375:AWQ655376 BGL655375:BGM655376 BQH655375:BQI655376 CAD655375:CAE655376 CJZ655375:CKA655376 CTV655375:CTW655376 DDR655375:DDS655376 DNN655375:DNO655376 DXJ655375:DXK655376 EHF655375:EHG655376 ERB655375:ERC655376 FAX655375:FAY655376 FKT655375:FKU655376 FUP655375:FUQ655376 GEL655375:GEM655376 GOH655375:GOI655376 GYD655375:GYE655376 HHZ655375:HIA655376 HRV655375:HRW655376 IBR655375:IBS655376 ILN655375:ILO655376 IVJ655375:IVK655376 JFF655375:JFG655376 JPB655375:JPC655376 JYX655375:JYY655376 KIT655375:KIU655376 KSP655375:KSQ655376 LCL655375:LCM655376 LMH655375:LMI655376 LWD655375:LWE655376 MFZ655375:MGA655376 MPV655375:MPW655376 MZR655375:MZS655376 NJN655375:NJO655376 NTJ655375:NTK655376 ODF655375:ODG655376 ONB655375:ONC655376 OWX655375:OWY655376 PGT655375:PGU655376 PQP655375:PQQ655376 QAL655375:QAM655376 QKH655375:QKI655376 QUD655375:QUE655376 RDZ655375:REA655376 RNV655375:RNW655376 RXR655375:RXS655376 SHN655375:SHO655376 SRJ655375:SRK655376 TBF655375:TBG655376 TLB655375:TLC655376 TUX655375:TUY655376 UET655375:UEU655376 UOP655375:UOQ655376 UYL655375:UYM655376 VIH655375:VII655376 VSD655375:VSE655376 WBZ655375:WCA655376 WLV655375:WLW655376 WVR655375:WVS655376 L720911:M720912 JF720911:JG720912 TB720911:TC720912 ACX720911:ACY720912 AMT720911:AMU720912 AWP720911:AWQ720912 BGL720911:BGM720912 BQH720911:BQI720912 CAD720911:CAE720912 CJZ720911:CKA720912 CTV720911:CTW720912 DDR720911:DDS720912 DNN720911:DNO720912 DXJ720911:DXK720912 EHF720911:EHG720912 ERB720911:ERC720912 FAX720911:FAY720912 FKT720911:FKU720912 FUP720911:FUQ720912 GEL720911:GEM720912 GOH720911:GOI720912 GYD720911:GYE720912 HHZ720911:HIA720912 HRV720911:HRW720912 IBR720911:IBS720912 ILN720911:ILO720912 IVJ720911:IVK720912 JFF720911:JFG720912 JPB720911:JPC720912 JYX720911:JYY720912 KIT720911:KIU720912 KSP720911:KSQ720912 LCL720911:LCM720912 LMH720911:LMI720912 LWD720911:LWE720912 MFZ720911:MGA720912 MPV720911:MPW720912 MZR720911:MZS720912 NJN720911:NJO720912 NTJ720911:NTK720912 ODF720911:ODG720912 ONB720911:ONC720912 OWX720911:OWY720912 PGT720911:PGU720912 PQP720911:PQQ720912 QAL720911:QAM720912 QKH720911:QKI720912 QUD720911:QUE720912 RDZ720911:REA720912 RNV720911:RNW720912 RXR720911:RXS720912 SHN720911:SHO720912 SRJ720911:SRK720912 TBF720911:TBG720912 TLB720911:TLC720912 TUX720911:TUY720912 UET720911:UEU720912 UOP720911:UOQ720912 UYL720911:UYM720912 VIH720911:VII720912 VSD720911:VSE720912 WBZ720911:WCA720912 WLV720911:WLW720912 WVR720911:WVS720912 L786447:M786448 JF786447:JG786448 TB786447:TC786448 ACX786447:ACY786448 AMT786447:AMU786448 AWP786447:AWQ786448 BGL786447:BGM786448 BQH786447:BQI786448 CAD786447:CAE786448 CJZ786447:CKA786448 CTV786447:CTW786448 DDR786447:DDS786448 DNN786447:DNO786448 DXJ786447:DXK786448 EHF786447:EHG786448 ERB786447:ERC786448 FAX786447:FAY786448 FKT786447:FKU786448 FUP786447:FUQ786448 GEL786447:GEM786448 GOH786447:GOI786448 GYD786447:GYE786448 HHZ786447:HIA786448 HRV786447:HRW786448 IBR786447:IBS786448 ILN786447:ILO786448 IVJ786447:IVK786448 JFF786447:JFG786448 JPB786447:JPC786448 JYX786447:JYY786448 KIT786447:KIU786448 KSP786447:KSQ786448 LCL786447:LCM786448 LMH786447:LMI786448 LWD786447:LWE786448 MFZ786447:MGA786448 MPV786447:MPW786448 MZR786447:MZS786448 NJN786447:NJO786448 NTJ786447:NTK786448 ODF786447:ODG786448 ONB786447:ONC786448 OWX786447:OWY786448 PGT786447:PGU786448 PQP786447:PQQ786448 QAL786447:QAM786448 QKH786447:QKI786448 QUD786447:QUE786448 RDZ786447:REA786448 RNV786447:RNW786448 RXR786447:RXS786448 SHN786447:SHO786448 SRJ786447:SRK786448 TBF786447:TBG786448 TLB786447:TLC786448 TUX786447:TUY786448 UET786447:UEU786448 UOP786447:UOQ786448 UYL786447:UYM786448 VIH786447:VII786448 VSD786447:VSE786448 WBZ786447:WCA786448 WLV786447:WLW786448 WVR786447:WVS786448 L851983:M851984 JF851983:JG851984 TB851983:TC851984 ACX851983:ACY851984 AMT851983:AMU851984 AWP851983:AWQ851984 BGL851983:BGM851984 BQH851983:BQI851984 CAD851983:CAE851984 CJZ851983:CKA851984 CTV851983:CTW851984 DDR851983:DDS851984 DNN851983:DNO851984 DXJ851983:DXK851984 EHF851983:EHG851984 ERB851983:ERC851984 FAX851983:FAY851984 FKT851983:FKU851984 FUP851983:FUQ851984 GEL851983:GEM851984 GOH851983:GOI851984 GYD851983:GYE851984 HHZ851983:HIA851984 HRV851983:HRW851984 IBR851983:IBS851984 ILN851983:ILO851984 IVJ851983:IVK851984 JFF851983:JFG851984 JPB851983:JPC851984 JYX851983:JYY851984 KIT851983:KIU851984 KSP851983:KSQ851984 LCL851983:LCM851984 LMH851983:LMI851984 LWD851983:LWE851984 MFZ851983:MGA851984 MPV851983:MPW851984 MZR851983:MZS851984 NJN851983:NJO851984 NTJ851983:NTK851984 ODF851983:ODG851984 ONB851983:ONC851984 OWX851983:OWY851984 PGT851983:PGU851984 PQP851983:PQQ851984 QAL851983:QAM851984 QKH851983:QKI851984 QUD851983:QUE851984 RDZ851983:REA851984 RNV851983:RNW851984 RXR851983:RXS851984 SHN851983:SHO851984 SRJ851983:SRK851984 TBF851983:TBG851984 TLB851983:TLC851984 TUX851983:TUY851984 UET851983:UEU851984 UOP851983:UOQ851984 UYL851983:UYM851984 VIH851983:VII851984 VSD851983:VSE851984 WBZ851983:WCA851984 WLV851983:WLW851984 WVR851983:WVS851984 L917519:M917520 JF917519:JG917520 TB917519:TC917520 ACX917519:ACY917520 AMT917519:AMU917520 AWP917519:AWQ917520 BGL917519:BGM917520 BQH917519:BQI917520 CAD917519:CAE917520 CJZ917519:CKA917520 CTV917519:CTW917520 DDR917519:DDS917520 DNN917519:DNO917520 DXJ917519:DXK917520 EHF917519:EHG917520 ERB917519:ERC917520 FAX917519:FAY917520 FKT917519:FKU917520 FUP917519:FUQ917520 GEL917519:GEM917520 GOH917519:GOI917520 GYD917519:GYE917520 HHZ917519:HIA917520 HRV917519:HRW917520 IBR917519:IBS917520 ILN917519:ILO917520 IVJ917519:IVK917520 JFF917519:JFG917520 JPB917519:JPC917520 JYX917519:JYY917520 KIT917519:KIU917520 KSP917519:KSQ917520 LCL917519:LCM917520 LMH917519:LMI917520 LWD917519:LWE917520 MFZ917519:MGA917520 MPV917519:MPW917520 MZR917519:MZS917520 NJN917519:NJO917520 NTJ917519:NTK917520 ODF917519:ODG917520 ONB917519:ONC917520 OWX917519:OWY917520 PGT917519:PGU917520 PQP917519:PQQ917520 QAL917519:QAM917520 QKH917519:QKI917520 QUD917519:QUE917520 RDZ917519:REA917520 RNV917519:RNW917520 RXR917519:RXS917520 SHN917519:SHO917520 SRJ917519:SRK917520 TBF917519:TBG917520 TLB917519:TLC917520 TUX917519:TUY917520 UET917519:UEU917520 UOP917519:UOQ917520 UYL917519:UYM917520 VIH917519:VII917520 VSD917519:VSE917520 WBZ917519:WCA917520 WLV917519:WLW917520 WVR917519:WVS917520 L983055:M983056 JF983055:JG983056 TB983055:TC983056 ACX983055:ACY983056 AMT983055:AMU983056 AWP983055:AWQ983056 BGL983055:BGM983056 BQH983055:BQI983056 CAD983055:CAE983056 CJZ983055:CKA983056 CTV983055:CTW983056 DDR983055:DDS983056 DNN983055:DNO983056 DXJ983055:DXK983056 EHF983055:EHG983056 ERB983055:ERC983056 FAX983055:FAY983056 FKT983055:FKU983056 FUP983055:FUQ983056 GEL983055:GEM983056 GOH983055:GOI983056 GYD983055:GYE983056 HHZ983055:HIA983056 HRV983055:HRW983056 IBR983055:IBS983056 ILN983055:ILO983056 IVJ983055:IVK983056 JFF983055:JFG983056 JPB983055:JPC983056 JYX983055:JYY983056 KIT983055:KIU983056 KSP983055:KSQ983056 LCL983055:LCM983056 LMH983055:LMI983056 LWD983055:LWE983056 MFZ983055:MGA983056 MPV983055:MPW983056 MZR983055:MZS983056 NJN983055:NJO983056 NTJ983055:NTK983056 ODF983055:ODG983056 ONB983055:ONC983056 OWX983055:OWY983056 PGT983055:PGU983056 PQP983055:PQQ983056 QAL983055:QAM983056 QKH983055:QKI983056 QUD983055:QUE983056 RDZ983055:REA983056 RNV983055:RNW983056 RXR983055:RXS983056 SHN983055:SHO983056 SRJ983055:SRK983056 TBF983055:TBG983056 TLB983055:TLC983056 TUX983055:TUY983056 UET983055:UEU983056 UOP983055:UOQ983056 UYL983055:UYM983056 VIH983055:VII983056 VSD983055:VSE983056 WBZ983055:WCA983056 WLV983055:WLW983056 WVR983055:WVS983056 SHE983055:SHF983056 JC16:JD16 SY16:SZ16 ACU16:ACV16 AMQ16:AMR16 AWM16:AWN16 BGI16:BGJ16 BQE16:BQF16 CAA16:CAB16 CJW16:CJX16 CTS16:CTT16 DDO16:DDP16 DNK16:DNL16 DXG16:DXH16 EHC16:EHD16 EQY16:EQZ16 FAU16:FAV16 FKQ16:FKR16 FUM16:FUN16 GEI16:GEJ16 GOE16:GOF16 GYA16:GYB16 HHW16:HHX16 HRS16:HRT16 IBO16:IBP16 ILK16:ILL16 IVG16:IVH16 JFC16:JFD16 JOY16:JOZ16 JYU16:JYV16 KIQ16:KIR16 KSM16:KSN16 LCI16:LCJ16 LME16:LMF16 LWA16:LWB16 MFW16:MFX16 MPS16:MPT16 MZO16:MZP16 NJK16:NJL16 NTG16:NTH16 ODC16:ODD16 OMY16:OMZ16 OWU16:OWV16 PGQ16:PGR16 PQM16:PQN16 QAI16:QAJ16 QKE16:QKF16 QUA16:QUB16 RDW16:RDX16 RNS16:RNT16 RXO16:RXP16 SHK16:SHL16 SRG16:SRH16 TBC16:TBD16 TKY16:TKZ16 TUU16:TUV16 UEQ16:UER16 UOM16:UON16 UYI16:UYJ16 VIE16:VIF16 VSA16:VSB16 WBW16:WBX16 WLS16:WLT16 WVO16:WVP16 I65551:J65552 JC65551:JD65552 SY65551:SZ65552 ACU65551:ACV65552 AMQ65551:AMR65552 AWM65551:AWN65552 BGI65551:BGJ65552 BQE65551:BQF65552 CAA65551:CAB65552 CJW65551:CJX65552 CTS65551:CTT65552 DDO65551:DDP65552 DNK65551:DNL65552 DXG65551:DXH65552 EHC65551:EHD65552 EQY65551:EQZ65552 FAU65551:FAV65552 FKQ65551:FKR65552 FUM65551:FUN65552 GEI65551:GEJ65552 GOE65551:GOF65552 GYA65551:GYB65552 HHW65551:HHX65552 HRS65551:HRT65552 IBO65551:IBP65552 ILK65551:ILL65552 IVG65551:IVH65552 JFC65551:JFD65552 JOY65551:JOZ65552 JYU65551:JYV65552 KIQ65551:KIR65552 KSM65551:KSN65552 LCI65551:LCJ65552 LME65551:LMF65552 LWA65551:LWB65552 MFW65551:MFX65552 MPS65551:MPT65552 MZO65551:MZP65552 NJK65551:NJL65552 NTG65551:NTH65552 ODC65551:ODD65552 OMY65551:OMZ65552 OWU65551:OWV65552 PGQ65551:PGR65552 PQM65551:PQN65552 QAI65551:QAJ65552 QKE65551:QKF65552 QUA65551:QUB65552 RDW65551:RDX65552 RNS65551:RNT65552 RXO65551:RXP65552 SHK65551:SHL65552 SRG65551:SRH65552 TBC65551:TBD65552 TKY65551:TKZ65552 TUU65551:TUV65552 UEQ65551:UER65552 UOM65551:UON65552 UYI65551:UYJ65552 VIE65551:VIF65552 VSA65551:VSB65552 WBW65551:WBX65552 WLS65551:WLT65552 WVO65551:WVP65552 I131087:J131088 JC131087:JD131088 SY131087:SZ131088 ACU131087:ACV131088 AMQ131087:AMR131088 AWM131087:AWN131088 BGI131087:BGJ131088 BQE131087:BQF131088 CAA131087:CAB131088 CJW131087:CJX131088 CTS131087:CTT131088 DDO131087:DDP131088 DNK131087:DNL131088 DXG131087:DXH131088 EHC131087:EHD131088 EQY131087:EQZ131088 FAU131087:FAV131088 FKQ131087:FKR131088 FUM131087:FUN131088 GEI131087:GEJ131088 GOE131087:GOF131088 GYA131087:GYB131088 HHW131087:HHX131088 HRS131087:HRT131088 IBO131087:IBP131088 ILK131087:ILL131088 IVG131087:IVH131088 JFC131087:JFD131088 JOY131087:JOZ131088 JYU131087:JYV131088 KIQ131087:KIR131088 KSM131087:KSN131088 LCI131087:LCJ131088 LME131087:LMF131088 LWA131087:LWB131088 MFW131087:MFX131088 MPS131087:MPT131088 MZO131087:MZP131088 NJK131087:NJL131088 NTG131087:NTH131088 ODC131087:ODD131088 OMY131087:OMZ131088 OWU131087:OWV131088 PGQ131087:PGR131088 PQM131087:PQN131088 QAI131087:QAJ131088 QKE131087:QKF131088 QUA131087:QUB131088 RDW131087:RDX131088 RNS131087:RNT131088 RXO131087:RXP131088 SHK131087:SHL131088 SRG131087:SRH131088 TBC131087:TBD131088 TKY131087:TKZ131088 TUU131087:TUV131088 UEQ131087:UER131088 UOM131087:UON131088 UYI131087:UYJ131088 VIE131087:VIF131088 VSA131087:VSB131088 WBW131087:WBX131088 WLS131087:WLT131088 WVO131087:WVP131088 I196623:J196624 JC196623:JD196624 SY196623:SZ196624 ACU196623:ACV196624 AMQ196623:AMR196624 AWM196623:AWN196624 BGI196623:BGJ196624 BQE196623:BQF196624 CAA196623:CAB196624 CJW196623:CJX196624 CTS196623:CTT196624 DDO196623:DDP196624 DNK196623:DNL196624 DXG196623:DXH196624 EHC196623:EHD196624 EQY196623:EQZ196624 FAU196623:FAV196624 FKQ196623:FKR196624 FUM196623:FUN196624 GEI196623:GEJ196624 GOE196623:GOF196624 GYA196623:GYB196624 HHW196623:HHX196624 HRS196623:HRT196624 IBO196623:IBP196624 ILK196623:ILL196624 IVG196623:IVH196624 JFC196623:JFD196624 JOY196623:JOZ196624 JYU196623:JYV196624 KIQ196623:KIR196624 KSM196623:KSN196624 LCI196623:LCJ196624 LME196623:LMF196624 LWA196623:LWB196624 MFW196623:MFX196624 MPS196623:MPT196624 MZO196623:MZP196624 NJK196623:NJL196624 NTG196623:NTH196624 ODC196623:ODD196624 OMY196623:OMZ196624 OWU196623:OWV196624 PGQ196623:PGR196624 PQM196623:PQN196624 QAI196623:QAJ196624 QKE196623:QKF196624 QUA196623:QUB196624 RDW196623:RDX196624 RNS196623:RNT196624 RXO196623:RXP196624 SHK196623:SHL196624 SRG196623:SRH196624 TBC196623:TBD196624 TKY196623:TKZ196624 TUU196623:TUV196624 UEQ196623:UER196624 UOM196623:UON196624 UYI196623:UYJ196624 VIE196623:VIF196624 VSA196623:VSB196624 WBW196623:WBX196624 WLS196623:WLT196624 WVO196623:WVP196624 I262159:J262160 JC262159:JD262160 SY262159:SZ262160 ACU262159:ACV262160 AMQ262159:AMR262160 AWM262159:AWN262160 BGI262159:BGJ262160 BQE262159:BQF262160 CAA262159:CAB262160 CJW262159:CJX262160 CTS262159:CTT262160 DDO262159:DDP262160 DNK262159:DNL262160 DXG262159:DXH262160 EHC262159:EHD262160 EQY262159:EQZ262160 FAU262159:FAV262160 FKQ262159:FKR262160 FUM262159:FUN262160 GEI262159:GEJ262160 GOE262159:GOF262160 GYA262159:GYB262160 HHW262159:HHX262160 HRS262159:HRT262160 IBO262159:IBP262160 ILK262159:ILL262160 IVG262159:IVH262160 JFC262159:JFD262160 JOY262159:JOZ262160 JYU262159:JYV262160 KIQ262159:KIR262160 KSM262159:KSN262160 LCI262159:LCJ262160 LME262159:LMF262160 LWA262159:LWB262160 MFW262159:MFX262160 MPS262159:MPT262160 MZO262159:MZP262160 NJK262159:NJL262160 NTG262159:NTH262160 ODC262159:ODD262160 OMY262159:OMZ262160 OWU262159:OWV262160 PGQ262159:PGR262160 PQM262159:PQN262160 QAI262159:QAJ262160 QKE262159:QKF262160 QUA262159:QUB262160 RDW262159:RDX262160 RNS262159:RNT262160 RXO262159:RXP262160 SHK262159:SHL262160 SRG262159:SRH262160 TBC262159:TBD262160 TKY262159:TKZ262160 TUU262159:TUV262160 UEQ262159:UER262160 UOM262159:UON262160 UYI262159:UYJ262160 VIE262159:VIF262160 VSA262159:VSB262160 WBW262159:WBX262160 WLS262159:WLT262160 WVO262159:WVP262160 I327695:J327696 JC327695:JD327696 SY327695:SZ327696 ACU327695:ACV327696 AMQ327695:AMR327696 AWM327695:AWN327696 BGI327695:BGJ327696 BQE327695:BQF327696 CAA327695:CAB327696 CJW327695:CJX327696 CTS327695:CTT327696 DDO327695:DDP327696 DNK327695:DNL327696 DXG327695:DXH327696 EHC327695:EHD327696 EQY327695:EQZ327696 FAU327695:FAV327696 FKQ327695:FKR327696 FUM327695:FUN327696 GEI327695:GEJ327696 GOE327695:GOF327696 GYA327695:GYB327696 HHW327695:HHX327696 HRS327695:HRT327696 IBO327695:IBP327696 ILK327695:ILL327696 IVG327695:IVH327696 JFC327695:JFD327696 JOY327695:JOZ327696 JYU327695:JYV327696 KIQ327695:KIR327696 KSM327695:KSN327696 LCI327695:LCJ327696 LME327695:LMF327696 LWA327695:LWB327696 MFW327695:MFX327696 MPS327695:MPT327696 MZO327695:MZP327696 NJK327695:NJL327696 NTG327695:NTH327696 ODC327695:ODD327696 OMY327695:OMZ327696 OWU327695:OWV327696 PGQ327695:PGR327696 PQM327695:PQN327696 QAI327695:QAJ327696 QKE327695:QKF327696 QUA327695:QUB327696 RDW327695:RDX327696 RNS327695:RNT327696 RXO327695:RXP327696 SHK327695:SHL327696 SRG327695:SRH327696 TBC327695:TBD327696 TKY327695:TKZ327696 TUU327695:TUV327696 UEQ327695:UER327696 UOM327695:UON327696 UYI327695:UYJ327696 VIE327695:VIF327696 VSA327695:VSB327696 WBW327695:WBX327696 WLS327695:WLT327696 WVO327695:WVP327696 I393231:J393232 JC393231:JD393232 SY393231:SZ393232 ACU393231:ACV393232 AMQ393231:AMR393232 AWM393231:AWN393232 BGI393231:BGJ393232 BQE393231:BQF393232 CAA393231:CAB393232 CJW393231:CJX393232 CTS393231:CTT393232 DDO393231:DDP393232 DNK393231:DNL393232 DXG393231:DXH393232 EHC393231:EHD393232 EQY393231:EQZ393232 FAU393231:FAV393232 FKQ393231:FKR393232 FUM393231:FUN393232 GEI393231:GEJ393232 GOE393231:GOF393232 GYA393231:GYB393232 HHW393231:HHX393232 HRS393231:HRT393232 IBO393231:IBP393232 ILK393231:ILL393232 IVG393231:IVH393232 JFC393231:JFD393232 JOY393231:JOZ393232 JYU393231:JYV393232 KIQ393231:KIR393232 KSM393231:KSN393232 LCI393231:LCJ393232 LME393231:LMF393232 LWA393231:LWB393232 MFW393231:MFX393232 MPS393231:MPT393232 MZO393231:MZP393232 NJK393231:NJL393232 NTG393231:NTH393232 ODC393231:ODD393232 OMY393231:OMZ393232 OWU393231:OWV393232 PGQ393231:PGR393232 PQM393231:PQN393232 QAI393231:QAJ393232 QKE393231:QKF393232 QUA393231:QUB393232 RDW393231:RDX393232 RNS393231:RNT393232 RXO393231:RXP393232 SHK393231:SHL393232 SRG393231:SRH393232 TBC393231:TBD393232 TKY393231:TKZ393232 TUU393231:TUV393232 UEQ393231:UER393232 UOM393231:UON393232 UYI393231:UYJ393232 VIE393231:VIF393232 VSA393231:VSB393232 WBW393231:WBX393232 WLS393231:WLT393232 WVO393231:WVP393232 I458767:J458768 JC458767:JD458768 SY458767:SZ458768 ACU458767:ACV458768 AMQ458767:AMR458768 AWM458767:AWN458768 BGI458767:BGJ458768 BQE458767:BQF458768 CAA458767:CAB458768 CJW458767:CJX458768 CTS458767:CTT458768 DDO458767:DDP458768 DNK458767:DNL458768 DXG458767:DXH458768 EHC458767:EHD458768 EQY458767:EQZ458768 FAU458767:FAV458768 FKQ458767:FKR458768 FUM458767:FUN458768 GEI458767:GEJ458768 GOE458767:GOF458768 GYA458767:GYB458768 HHW458767:HHX458768 HRS458767:HRT458768 IBO458767:IBP458768 ILK458767:ILL458768 IVG458767:IVH458768 JFC458767:JFD458768 JOY458767:JOZ458768 JYU458767:JYV458768 KIQ458767:KIR458768 KSM458767:KSN458768 LCI458767:LCJ458768 LME458767:LMF458768 LWA458767:LWB458768 MFW458767:MFX458768 MPS458767:MPT458768 MZO458767:MZP458768 NJK458767:NJL458768 NTG458767:NTH458768 ODC458767:ODD458768 OMY458767:OMZ458768 OWU458767:OWV458768 PGQ458767:PGR458768 PQM458767:PQN458768 QAI458767:QAJ458768 QKE458767:QKF458768 QUA458767:QUB458768 RDW458767:RDX458768 RNS458767:RNT458768 RXO458767:RXP458768 SHK458767:SHL458768 SRG458767:SRH458768 TBC458767:TBD458768 TKY458767:TKZ458768 TUU458767:TUV458768 UEQ458767:UER458768 UOM458767:UON458768 UYI458767:UYJ458768 VIE458767:VIF458768 VSA458767:VSB458768 WBW458767:WBX458768 WLS458767:WLT458768 WVO458767:WVP458768 I524303:J524304 JC524303:JD524304 SY524303:SZ524304 ACU524303:ACV524304 AMQ524303:AMR524304 AWM524303:AWN524304 BGI524303:BGJ524304 BQE524303:BQF524304 CAA524303:CAB524304 CJW524303:CJX524304 CTS524303:CTT524304 DDO524303:DDP524304 DNK524303:DNL524304 DXG524303:DXH524304 EHC524303:EHD524304 EQY524303:EQZ524304 FAU524303:FAV524304 FKQ524303:FKR524304 FUM524303:FUN524304 GEI524303:GEJ524304 GOE524303:GOF524304 GYA524303:GYB524304 HHW524303:HHX524304 HRS524303:HRT524304 IBO524303:IBP524304 ILK524303:ILL524304 IVG524303:IVH524304 JFC524303:JFD524304 JOY524303:JOZ524304 JYU524303:JYV524304 KIQ524303:KIR524304 KSM524303:KSN524304 LCI524303:LCJ524304 LME524303:LMF524304 LWA524303:LWB524304 MFW524303:MFX524304 MPS524303:MPT524304 MZO524303:MZP524304 NJK524303:NJL524304 NTG524303:NTH524304 ODC524303:ODD524304 OMY524303:OMZ524304 OWU524303:OWV524304 PGQ524303:PGR524304 PQM524303:PQN524304 QAI524303:QAJ524304 QKE524303:QKF524304 QUA524303:QUB524304 RDW524303:RDX524304 RNS524303:RNT524304 RXO524303:RXP524304 SHK524303:SHL524304 SRG524303:SRH524304 TBC524303:TBD524304 TKY524303:TKZ524304 TUU524303:TUV524304 UEQ524303:UER524304 UOM524303:UON524304 UYI524303:UYJ524304 VIE524303:VIF524304 VSA524303:VSB524304 WBW524303:WBX524304 WLS524303:WLT524304 WVO524303:WVP524304 I589839:J589840 JC589839:JD589840 SY589839:SZ589840 ACU589839:ACV589840 AMQ589839:AMR589840 AWM589839:AWN589840 BGI589839:BGJ589840 BQE589839:BQF589840 CAA589839:CAB589840 CJW589839:CJX589840 CTS589839:CTT589840 DDO589839:DDP589840 DNK589839:DNL589840 DXG589839:DXH589840 EHC589839:EHD589840 EQY589839:EQZ589840 FAU589839:FAV589840 FKQ589839:FKR589840 FUM589839:FUN589840 GEI589839:GEJ589840 GOE589839:GOF589840 GYA589839:GYB589840 HHW589839:HHX589840 HRS589839:HRT589840 IBO589839:IBP589840 ILK589839:ILL589840 IVG589839:IVH589840 JFC589839:JFD589840 JOY589839:JOZ589840 JYU589839:JYV589840 KIQ589839:KIR589840 KSM589839:KSN589840 LCI589839:LCJ589840 LME589839:LMF589840 LWA589839:LWB589840 MFW589839:MFX589840 MPS589839:MPT589840 MZO589839:MZP589840 NJK589839:NJL589840 NTG589839:NTH589840 ODC589839:ODD589840 OMY589839:OMZ589840 OWU589839:OWV589840 PGQ589839:PGR589840 PQM589839:PQN589840 QAI589839:QAJ589840 QKE589839:QKF589840 QUA589839:QUB589840 RDW589839:RDX589840 RNS589839:RNT589840 RXO589839:RXP589840 SHK589839:SHL589840 SRG589839:SRH589840 TBC589839:TBD589840 TKY589839:TKZ589840 TUU589839:TUV589840 UEQ589839:UER589840 UOM589839:UON589840 UYI589839:UYJ589840 VIE589839:VIF589840 VSA589839:VSB589840 WBW589839:WBX589840 WLS589839:WLT589840 WVO589839:WVP589840 I655375:J655376 JC655375:JD655376 SY655375:SZ655376 ACU655375:ACV655376 AMQ655375:AMR655376 AWM655375:AWN655376 BGI655375:BGJ655376 BQE655375:BQF655376 CAA655375:CAB655376 CJW655375:CJX655376 CTS655375:CTT655376 DDO655375:DDP655376 DNK655375:DNL655376 DXG655375:DXH655376 EHC655375:EHD655376 EQY655375:EQZ655376 FAU655375:FAV655376 FKQ655375:FKR655376 FUM655375:FUN655376 GEI655375:GEJ655376 GOE655375:GOF655376 GYA655375:GYB655376 HHW655375:HHX655376 HRS655375:HRT655376 IBO655375:IBP655376 ILK655375:ILL655376 IVG655375:IVH655376 JFC655375:JFD655376 JOY655375:JOZ655376 JYU655375:JYV655376 KIQ655375:KIR655376 KSM655375:KSN655376 LCI655375:LCJ655376 LME655375:LMF655376 LWA655375:LWB655376 MFW655375:MFX655376 MPS655375:MPT655376 MZO655375:MZP655376 NJK655375:NJL655376 NTG655375:NTH655376 ODC655375:ODD655376 OMY655375:OMZ655376 OWU655375:OWV655376 PGQ655375:PGR655376 PQM655375:PQN655376 QAI655375:QAJ655376 QKE655375:QKF655376 QUA655375:QUB655376 RDW655375:RDX655376 RNS655375:RNT655376 RXO655375:RXP655376 SHK655375:SHL655376 SRG655375:SRH655376 TBC655375:TBD655376 TKY655375:TKZ655376 TUU655375:TUV655376 UEQ655375:UER655376 UOM655375:UON655376 UYI655375:UYJ655376 VIE655375:VIF655376 VSA655375:VSB655376 WBW655375:WBX655376 WLS655375:WLT655376 WVO655375:WVP655376 I720911:J720912 JC720911:JD720912 SY720911:SZ720912 ACU720911:ACV720912 AMQ720911:AMR720912 AWM720911:AWN720912 BGI720911:BGJ720912 BQE720911:BQF720912 CAA720911:CAB720912 CJW720911:CJX720912 CTS720911:CTT720912 DDO720911:DDP720912 DNK720911:DNL720912 DXG720911:DXH720912 EHC720911:EHD720912 EQY720911:EQZ720912 FAU720911:FAV720912 FKQ720911:FKR720912 FUM720911:FUN720912 GEI720911:GEJ720912 GOE720911:GOF720912 GYA720911:GYB720912 HHW720911:HHX720912 HRS720911:HRT720912 IBO720911:IBP720912 ILK720911:ILL720912 IVG720911:IVH720912 JFC720911:JFD720912 JOY720911:JOZ720912 JYU720911:JYV720912 KIQ720911:KIR720912 KSM720911:KSN720912 LCI720911:LCJ720912 LME720911:LMF720912 LWA720911:LWB720912 MFW720911:MFX720912 MPS720911:MPT720912 MZO720911:MZP720912 NJK720911:NJL720912 NTG720911:NTH720912 ODC720911:ODD720912 OMY720911:OMZ720912 OWU720911:OWV720912 PGQ720911:PGR720912 PQM720911:PQN720912 QAI720911:QAJ720912 QKE720911:QKF720912 QUA720911:QUB720912 RDW720911:RDX720912 RNS720911:RNT720912 RXO720911:RXP720912 SHK720911:SHL720912 SRG720911:SRH720912 TBC720911:TBD720912 TKY720911:TKZ720912 TUU720911:TUV720912 UEQ720911:UER720912 UOM720911:UON720912 UYI720911:UYJ720912 VIE720911:VIF720912 VSA720911:VSB720912 WBW720911:WBX720912 WLS720911:WLT720912 WVO720911:WVP720912 I786447:J786448 JC786447:JD786448 SY786447:SZ786448 ACU786447:ACV786448 AMQ786447:AMR786448 AWM786447:AWN786448 BGI786447:BGJ786448 BQE786447:BQF786448 CAA786447:CAB786448 CJW786447:CJX786448 CTS786447:CTT786448 DDO786447:DDP786448 DNK786447:DNL786448 DXG786447:DXH786448 EHC786447:EHD786448 EQY786447:EQZ786448 FAU786447:FAV786448 FKQ786447:FKR786448 FUM786447:FUN786448 GEI786447:GEJ786448 GOE786447:GOF786448 GYA786447:GYB786448 HHW786447:HHX786448 HRS786447:HRT786448 IBO786447:IBP786448 ILK786447:ILL786448 IVG786447:IVH786448 JFC786447:JFD786448 JOY786447:JOZ786448 JYU786447:JYV786448 KIQ786447:KIR786448 KSM786447:KSN786448 LCI786447:LCJ786448 LME786447:LMF786448 LWA786447:LWB786448 MFW786447:MFX786448 MPS786447:MPT786448 MZO786447:MZP786448 NJK786447:NJL786448 NTG786447:NTH786448 ODC786447:ODD786448 OMY786447:OMZ786448 OWU786447:OWV786448 PGQ786447:PGR786448 PQM786447:PQN786448 QAI786447:QAJ786448 QKE786447:QKF786448 QUA786447:QUB786448 RDW786447:RDX786448 RNS786447:RNT786448 RXO786447:RXP786448 SHK786447:SHL786448 SRG786447:SRH786448 TBC786447:TBD786448 TKY786447:TKZ786448 TUU786447:TUV786448 UEQ786447:UER786448 UOM786447:UON786448 UYI786447:UYJ786448 VIE786447:VIF786448 VSA786447:VSB786448 WBW786447:WBX786448 WLS786447:WLT786448 WVO786447:WVP786448 I851983:J851984 JC851983:JD851984 SY851983:SZ851984 ACU851983:ACV851984 AMQ851983:AMR851984 AWM851983:AWN851984 BGI851983:BGJ851984 BQE851983:BQF851984 CAA851983:CAB851984 CJW851983:CJX851984 CTS851983:CTT851984 DDO851983:DDP851984 DNK851983:DNL851984 DXG851983:DXH851984 EHC851983:EHD851984 EQY851983:EQZ851984 FAU851983:FAV851984 FKQ851983:FKR851984 FUM851983:FUN851984 GEI851983:GEJ851984 GOE851983:GOF851984 GYA851983:GYB851984 HHW851983:HHX851984 HRS851983:HRT851984 IBO851983:IBP851984 ILK851983:ILL851984 IVG851983:IVH851984 JFC851983:JFD851984 JOY851983:JOZ851984 JYU851983:JYV851984 KIQ851983:KIR851984 KSM851983:KSN851984 LCI851983:LCJ851984 LME851983:LMF851984 LWA851983:LWB851984 MFW851983:MFX851984 MPS851983:MPT851984 MZO851983:MZP851984 NJK851983:NJL851984 NTG851983:NTH851984 ODC851983:ODD851984 OMY851983:OMZ851984 OWU851983:OWV851984 PGQ851983:PGR851984 PQM851983:PQN851984 QAI851983:QAJ851984 QKE851983:QKF851984 QUA851983:QUB851984 RDW851983:RDX851984 RNS851983:RNT851984 RXO851983:RXP851984 SHK851983:SHL851984 SRG851983:SRH851984 TBC851983:TBD851984 TKY851983:TKZ851984 TUU851983:TUV851984 UEQ851983:UER851984 UOM851983:UON851984 UYI851983:UYJ851984 VIE851983:VIF851984 VSA851983:VSB851984 WBW851983:WBX851984 WLS851983:WLT851984 WVO851983:WVP851984 I917519:J917520 JC917519:JD917520 SY917519:SZ917520 ACU917519:ACV917520 AMQ917519:AMR917520 AWM917519:AWN917520 BGI917519:BGJ917520 BQE917519:BQF917520 CAA917519:CAB917520 CJW917519:CJX917520 CTS917519:CTT917520 DDO917519:DDP917520 DNK917519:DNL917520 DXG917519:DXH917520 EHC917519:EHD917520 EQY917519:EQZ917520 FAU917519:FAV917520 FKQ917519:FKR917520 FUM917519:FUN917520 GEI917519:GEJ917520 GOE917519:GOF917520 GYA917519:GYB917520 HHW917519:HHX917520 HRS917519:HRT917520 IBO917519:IBP917520 ILK917519:ILL917520 IVG917519:IVH917520 JFC917519:JFD917520 JOY917519:JOZ917520 JYU917519:JYV917520 KIQ917519:KIR917520 KSM917519:KSN917520 LCI917519:LCJ917520 LME917519:LMF917520 LWA917519:LWB917520 MFW917519:MFX917520 MPS917519:MPT917520 MZO917519:MZP917520 NJK917519:NJL917520 NTG917519:NTH917520 ODC917519:ODD917520 OMY917519:OMZ917520 OWU917519:OWV917520 PGQ917519:PGR917520 PQM917519:PQN917520 QAI917519:QAJ917520 QKE917519:QKF917520 QUA917519:QUB917520 RDW917519:RDX917520 RNS917519:RNT917520 RXO917519:RXP917520 SHK917519:SHL917520 SRG917519:SRH917520 TBC917519:TBD917520 TKY917519:TKZ917520 TUU917519:TUV917520 UEQ917519:UER917520 UOM917519:UON917520 UYI917519:UYJ917520 VIE917519:VIF917520 VSA917519:VSB917520 WBW917519:WBX917520 WLS917519:WLT917520 WVO917519:WVP917520 I983055:J983056 JC983055:JD983056 SY983055:SZ983056 ACU983055:ACV983056 AMQ983055:AMR983056 AWM983055:AWN983056 BGI983055:BGJ983056 BQE983055:BQF983056 CAA983055:CAB983056 CJW983055:CJX983056 CTS983055:CTT983056 DDO983055:DDP983056 DNK983055:DNL983056 DXG983055:DXH983056 EHC983055:EHD983056 EQY983055:EQZ983056 FAU983055:FAV983056 FKQ983055:FKR983056 FUM983055:FUN983056 GEI983055:GEJ983056 GOE983055:GOF983056 GYA983055:GYB983056 HHW983055:HHX983056 HRS983055:HRT983056 IBO983055:IBP983056 ILK983055:ILL983056 IVG983055:IVH983056 JFC983055:JFD983056 JOY983055:JOZ983056 JYU983055:JYV983056 KIQ983055:KIR983056 KSM983055:KSN983056 LCI983055:LCJ983056 LME983055:LMF983056 LWA983055:LWB983056 MFW983055:MFX983056 MPS983055:MPT983056 MZO983055:MZP983056 NJK983055:NJL983056 NTG983055:NTH983056 ODC983055:ODD983056 OMY983055:OMZ983056 OWU983055:OWV983056 PGQ983055:PGR983056 PQM983055:PQN983056 QAI983055:QAJ983056 QKE983055:QKF983056 QUA983055:QUB983056 RDW983055:RDX983056 RNS983055:RNT983056 RXO983055:RXP983056 SHK983055:SHL983056 SRG983055:SRH983056 TBC983055:TBD983056 TKY983055:TKZ983056 TUU983055:TUV983056 UEQ983055:UER983056 UOM983055:UON983056 UYI983055:UYJ983056 VIE983055:VIF983056 VSA983055:VSB983056 WBW983055:WBX983056 WLS983055:WLT983056 WVO983055:WVP983056 SRA983055:SRB983056 IZ16:JA16 SV16:SW16 ACR16:ACS16 AMN16:AMO16 AWJ16:AWK16 BGF16:BGG16 BQB16:BQC16 BZX16:BZY16 CJT16:CJU16 CTP16:CTQ16 DDL16:DDM16 DNH16:DNI16 DXD16:DXE16 EGZ16:EHA16 EQV16:EQW16 FAR16:FAS16 FKN16:FKO16 FUJ16:FUK16 GEF16:GEG16 GOB16:GOC16 GXX16:GXY16 HHT16:HHU16 HRP16:HRQ16 IBL16:IBM16 ILH16:ILI16 IVD16:IVE16 JEZ16:JFA16 JOV16:JOW16 JYR16:JYS16 KIN16:KIO16 KSJ16:KSK16 LCF16:LCG16 LMB16:LMC16 LVX16:LVY16 MFT16:MFU16 MPP16:MPQ16 MZL16:MZM16 NJH16:NJI16 NTD16:NTE16 OCZ16:ODA16 OMV16:OMW16 OWR16:OWS16 PGN16:PGO16 PQJ16:PQK16 QAF16:QAG16 QKB16:QKC16 QTX16:QTY16 RDT16:RDU16 RNP16:RNQ16 RXL16:RXM16 SHH16:SHI16 SRD16:SRE16 TAZ16:TBA16 TKV16:TKW16 TUR16:TUS16 UEN16:UEO16 UOJ16:UOK16 UYF16:UYG16 VIB16:VIC16 VRX16:VRY16 WBT16:WBU16 WLP16:WLQ16 WVL16:WVM16 F65551:G65552 IZ65551:JA65552 SV65551:SW65552 ACR65551:ACS65552 AMN65551:AMO65552 AWJ65551:AWK65552 BGF65551:BGG65552 BQB65551:BQC65552 BZX65551:BZY65552 CJT65551:CJU65552 CTP65551:CTQ65552 DDL65551:DDM65552 DNH65551:DNI65552 DXD65551:DXE65552 EGZ65551:EHA65552 EQV65551:EQW65552 FAR65551:FAS65552 FKN65551:FKO65552 FUJ65551:FUK65552 GEF65551:GEG65552 GOB65551:GOC65552 GXX65551:GXY65552 HHT65551:HHU65552 HRP65551:HRQ65552 IBL65551:IBM65552 ILH65551:ILI65552 IVD65551:IVE65552 JEZ65551:JFA65552 JOV65551:JOW65552 JYR65551:JYS65552 KIN65551:KIO65552 KSJ65551:KSK65552 LCF65551:LCG65552 LMB65551:LMC65552 LVX65551:LVY65552 MFT65551:MFU65552 MPP65551:MPQ65552 MZL65551:MZM65552 NJH65551:NJI65552 NTD65551:NTE65552 OCZ65551:ODA65552 OMV65551:OMW65552 OWR65551:OWS65552 PGN65551:PGO65552 PQJ65551:PQK65552 QAF65551:QAG65552 QKB65551:QKC65552 QTX65551:QTY65552 RDT65551:RDU65552 RNP65551:RNQ65552 RXL65551:RXM65552 SHH65551:SHI65552 SRD65551:SRE65552 TAZ65551:TBA65552 TKV65551:TKW65552 TUR65551:TUS65552 UEN65551:UEO65552 UOJ65551:UOK65552 UYF65551:UYG65552 VIB65551:VIC65552 VRX65551:VRY65552 WBT65551:WBU65552 WLP65551:WLQ65552 WVL65551:WVM65552 F131087:G131088 IZ131087:JA131088 SV131087:SW131088 ACR131087:ACS131088 AMN131087:AMO131088 AWJ131087:AWK131088 BGF131087:BGG131088 BQB131087:BQC131088 BZX131087:BZY131088 CJT131087:CJU131088 CTP131087:CTQ131088 DDL131087:DDM131088 DNH131087:DNI131088 DXD131087:DXE131088 EGZ131087:EHA131088 EQV131087:EQW131088 FAR131087:FAS131088 FKN131087:FKO131088 FUJ131087:FUK131088 GEF131087:GEG131088 GOB131087:GOC131088 GXX131087:GXY131088 HHT131087:HHU131088 HRP131087:HRQ131088 IBL131087:IBM131088 ILH131087:ILI131088 IVD131087:IVE131088 JEZ131087:JFA131088 JOV131087:JOW131088 JYR131087:JYS131088 KIN131087:KIO131088 KSJ131087:KSK131088 LCF131087:LCG131088 LMB131087:LMC131088 LVX131087:LVY131088 MFT131087:MFU131088 MPP131087:MPQ131088 MZL131087:MZM131088 NJH131087:NJI131088 NTD131087:NTE131088 OCZ131087:ODA131088 OMV131087:OMW131088 OWR131087:OWS131088 PGN131087:PGO131088 PQJ131087:PQK131088 QAF131087:QAG131088 QKB131087:QKC131088 QTX131087:QTY131088 RDT131087:RDU131088 RNP131087:RNQ131088 RXL131087:RXM131088 SHH131087:SHI131088 SRD131087:SRE131088 TAZ131087:TBA131088 TKV131087:TKW131088 TUR131087:TUS131088 UEN131087:UEO131088 UOJ131087:UOK131088 UYF131087:UYG131088 VIB131087:VIC131088 VRX131087:VRY131088 WBT131087:WBU131088 WLP131087:WLQ131088 WVL131087:WVM131088 F196623:G196624 IZ196623:JA196624 SV196623:SW196624 ACR196623:ACS196624 AMN196623:AMO196624 AWJ196623:AWK196624 BGF196623:BGG196624 BQB196623:BQC196624 BZX196623:BZY196624 CJT196623:CJU196624 CTP196623:CTQ196624 DDL196623:DDM196624 DNH196623:DNI196624 DXD196623:DXE196624 EGZ196623:EHA196624 EQV196623:EQW196624 FAR196623:FAS196624 FKN196623:FKO196624 FUJ196623:FUK196624 GEF196623:GEG196624 GOB196623:GOC196624 GXX196623:GXY196624 HHT196623:HHU196624 HRP196623:HRQ196624 IBL196623:IBM196624 ILH196623:ILI196624 IVD196623:IVE196624 JEZ196623:JFA196624 JOV196623:JOW196624 JYR196623:JYS196624 KIN196623:KIO196624 KSJ196623:KSK196624 LCF196623:LCG196624 LMB196623:LMC196624 LVX196623:LVY196624 MFT196623:MFU196624 MPP196623:MPQ196624 MZL196623:MZM196624 NJH196623:NJI196624 NTD196623:NTE196624 OCZ196623:ODA196624 OMV196623:OMW196624 OWR196623:OWS196624 PGN196623:PGO196624 PQJ196623:PQK196624 QAF196623:QAG196624 QKB196623:QKC196624 QTX196623:QTY196624 RDT196623:RDU196624 RNP196623:RNQ196624 RXL196623:RXM196624 SHH196623:SHI196624 SRD196623:SRE196624 TAZ196623:TBA196624 TKV196623:TKW196624 TUR196623:TUS196624 UEN196623:UEO196624 UOJ196623:UOK196624 UYF196623:UYG196624 VIB196623:VIC196624 VRX196623:VRY196624 WBT196623:WBU196624 WLP196623:WLQ196624 WVL196623:WVM196624 F262159:G262160 IZ262159:JA262160 SV262159:SW262160 ACR262159:ACS262160 AMN262159:AMO262160 AWJ262159:AWK262160 BGF262159:BGG262160 BQB262159:BQC262160 BZX262159:BZY262160 CJT262159:CJU262160 CTP262159:CTQ262160 DDL262159:DDM262160 DNH262159:DNI262160 DXD262159:DXE262160 EGZ262159:EHA262160 EQV262159:EQW262160 FAR262159:FAS262160 FKN262159:FKO262160 FUJ262159:FUK262160 GEF262159:GEG262160 GOB262159:GOC262160 GXX262159:GXY262160 HHT262159:HHU262160 HRP262159:HRQ262160 IBL262159:IBM262160 ILH262159:ILI262160 IVD262159:IVE262160 JEZ262159:JFA262160 JOV262159:JOW262160 JYR262159:JYS262160 KIN262159:KIO262160 KSJ262159:KSK262160 LCF262159:LCG262160 LMB262159:LMC262160 LVX262159:LVY262160 MFT262159:MFU262160 MPP262159:MPQ262160 MZL262159:MZM262160 NJH262159:NJI262160 NTD262159:NTE262160 OCZ262159:ODA262160 OMV262159:OMW262160 OWR262159:OWS262160 PGN262159:PGO262160 PQJ262159:PQK262160 QAF262159:QAG262160 QKB262159:QKC262160 QTX262159:QTY262160 RDT262159:RDU262160 RNP262159:RNQ262160 RXL262159:RXM262160 SHH262159:SHI262160 SRD262159:SRE262160 TAZ262159:TBA262160 TKV262159:TKW262160 TUR262159:TUS262160 UEN262159:UEO262160 UOJ262159:UOK262160 UYF262159:UYG262160 VIB262159:VIC262160 VRX262159:VRY262160 WBT262159:WBU262160 WLP262159:WLQ262160 WVL262159:WVM262160 F327695:G327696 IZ327695:JA327696 SV327695:SW327696 ACR327695:ACS327696 AMN327695:AMO327696 AWJ327695:AWK327696 BGF327695:BGG327696 BQB327695:BQC327696 BZX327695:BZY327696 CJT327695:CJU327696 CTP327695:CTQ327696 DDL327695:DDM327696 DNH327695:DNI327696 DXD327695:DXE327696 EGZ327695:EHA327696 EQV327695:EQW327696 FAR327695:FAS327696 FKN327695:FKO327696 FUJ327695:FUK327696 GEF327695:GEG327696 GOB327695:GOC327696 GXX327695:GXY327696 HHT327695:HHU327696 HRP327695:HRQ327696 IBL327695:IBM327696 ILH327695:ILI327696 IVD327695:IVE327696 JEZ327695:JFA327696 JOV327695:JOW327696 JYR327695:JYS327696 KIN327695:KIO327696 KSJ327695:KSK327696 LCF327695:LCG327696 LMB327695:LMC327696 LVX327695:LVY327696 MFT327695:MFU327696 MPP327695:MPQ327696 MZL327695:MZM327696 NJH327695:NJI327696 NTD327695:NTE327696 OCZ327695:ODA327696 OMV327695:OMW327696 OWR327695:OWS327696 PGN327695:PGO327696 PQJ327695:PQK327696 QAF327695:QAG327696 QKB327695:QKC327696 QTX327695:QTY327696 RDT327695:RDU327696 RNP327695:RNQ327696 RXL327695:RXM327696 SHH327695:SHI327696 SRD327695:SRE327696 TAZ327695:TBA327696 TKV327695:TKW327696 TUR327695:TUS327696 UEN327695:UEO327696 UOJ327695:UOK327696 UYF327695:UYG327696 VIB327695:VIC327696 VRX327695:VRY327696 WBT327695:WBU327696 WLP327695:WLQ327696 WVL327695:WVM327696 F393231:G393232 IZ393231:JA393232 SV393231:SW393232 ACR393231:ACS393232 AMN393231:AMO393232 AWJ393231:AWK393232 BGF393231:BGG393232 BQB393231:BQC393232 BZX393231:BZY393232 CJT393231:CJU393232 CTP393231:CTQ393232 DDL393231:DDM393232 DNH393231:DNI393232 DXD393231:DXE393232 EGZ393231:EHA393232 EQV393231:EQW393232 FAR393231:FAS393232 FKN393231:FKO393232 FUJ393231:FUK393232 GEF393231:GEG393232 GOB393231:GOC393232 GXX393231:GXY393232 HHT393231:HHU393232 HRP393231:HRQ393232 IBL393231:IBM393232 ILH393231:ILI393232 IVD393231:IVE393232 JEZ393231:JFA393232 JOV393231:JOW393232 JYR393231:JYS393232 KIN393231:KIO393232 KSJ393231:KSK393232 LCF393231:LCG393232 LMB393231:LMC393232 LVX393231:LVY393232 MFT393231:MFU393232 MPP393231:MPQ393232 MZL393231:MZM393232 NJH393231:NJI393232 NTD393231:NTE393232 OCZ393231:ODA393232 OMV393231:OMW393232 OWR393231:OWS393232 PGN393231:PGO393232 PQJ393231:PQK393232 QAF393231:QAG393232 QKB393231:QKC393232 QTX393231:QTY393232 RDT393231:RDU393232 RNP393231:RNQ393232 RXL393231:RXM393232 SHH393231:SHI393232 SRD393231:SRE393232 TAZ393231:TBA393232 TKV393231:TKW393232 TUR393231:TUS393232 UEN393231:UEO393232 UOJ393231:UOK393232 UYF393231:UYG393232 VIB393231:VIC393232 VRX393231:VRY393232 WBT393231:WBU393232 WLP393231:WLQ393232 WVL393231:WVM393232 F458767:G458768 IZ458767:JA458768 SV458767:SW458768 ACR458767:ACS458768 AMN458767:AMO458768 AWJ458767:AWK458768 BGF458767:BGG458768 BQB458767:BQC458768 BZX458767:BZY458768 CJT458767:CJU458768 CTP458767:CTQ458768 DDL458767:DDM458768 DNH458767:DNI458768 DXD458767:DXE458768 EGZ458767:EHA458768 EQV458767:EQW458768 FAR458767:FAS458768 FKN458767:FKO458768 FUJ458767:FUK458768 GEF458767:GEG458768 GOB458767:GOC458768 GXX458767:GXY458768 HHT458767:HHU458768 HRP458767:HRQ458768 IBL458767:IBM458768 ILH458767:ILI458768 IVD458767:IVE458768 JEZ458767:JFA458768 JOV458767:JOW458768 JYR458767:JYS458768 KIN458767:KIO458768 KSJ458767:KSK458768 LCF458767:LCG458768 LMB458767:LMC458768 LVX458767:LVY458768 MFT458767:MFU458768 MPP458767:MPQ458768 MZL458767:MZM458768 NJH458767:NJI458768 NTD458767:NTE458768 OCZ458767:ODA458768 OMV458767:OMW458768 OWR458767:OWS458768 PGN458767:PGO458768 PQJ458767:PQK458768 QAF458767:QAG458768 QKB458767:QKC458768 QTX458767:QTY458768 RDT458767:RDU458768 RNP458767:RNQ458768 RXL458767:RXM458768 SHH458767:SHI458768 SRD458767:SRE458768 TAZ458767:TBA458768 TKV458767:TKW458768 TUR458767:TUS458768 UEN458767:UEO458768 UOJ458767:UOK458768 UYF458767:UYG458768 VIB458767:VIC458768 VRX458767:VRY458768 WBT458767:WBU458768 WLP458767:WLQ458768 WVL458767:WVM458768 F524303:G524304 IZ524303:JA524304 SV524303:SW524304 ACR524303:ACS524304 AMN524303:AMO524304 AWJ524303:AWK524304 BGF524303:BGG524304 BQB524303:BQC524304 BZX524303:BZY524304 CJT524303:CJU524304 CTP524303:CTQ524304 DDL524303:DDM524304 DNH524303:DNI524304 DXD524303:DXE524304 EGZ524303:EHA524304 EQV524303:EQW524304 FAR524303:FAS524304 FKN524303:FKO524304 FUJ524303:FUK524304 GEF524303:GEG524304 GOB524303:GOC524304 GXX524303:GXY524304 HHT524303:HHU524304 HRP524303:HRQ524304 IBL524303:IBM524304 ILH524303:ILI524304 IVD524303:IVE524304 JEZ524303:JFA524304 JOV524303:JOW524304 JYR524303:JYS524304 KIN524303:KIO524304 KSJ524303:KSK524304 LCF524303:LCG524304 LMB524303:LMC524304 LVX524303:LVY524304 MFT524303:MFU524304 MPP524303:MPQ524304 MZL524303:MZM524304 NJH524303:NJI524304 NTD524303:NTE524304 OCZ524303:ODA524304 OMV524303:OMW524304 OWR524303:OWS524304 PGN524303:PGO524304 PQJ524303:PQK524304 QAF524303:QAG524304 QKB524303:QKC524304 QTX524303:QTY524304 RDT524303:RDU524304 RNP524303:RNQ524304 RXL524303:RXM524304 SHH524303:SHI524304 SRD524303:SRE524304 TAZ524303:TBA524304 TKV524303:TKW524304 TUR524303:TUS524304 UEN524303:UEO524304 UOJ524303:UOK524304 UYF524303:UYG524304 VIB524303:VIC524304 VRX524303:VRY524304 WBT524303:WBU524304 WLP524303:WLQ524304 WVL524303:WVM524304 F589839:G589840 IZ589839:JA589840 SV589839:SW589840 ACR589839:ACS589840 AMN589839:AMO589840 AWJ589839:AWK589840 BGF589839:BGG589840 BQB589839:BQC589840 BZX589839:BZY589840 CJT589839:CJU589840 CTP589839:CTQ589840 DDL589839:DDM589840 DNH589839:DNI589840 DXD589839:DXE589840 EGZ589839:EHA589840 EQV589839:EQW589840 FAR589839:FAS589840 FKN589839:FKO589840 FUJ589839:FUK589840 GEF589839:GEG589840 GOB589839:GOC589840 GXX589839:GXY589840 HHT589839:HHU589840 HRP589839:HRQ589840 IBL589839:IBM589840 ILH589839:ILI589840 IVD589839:IVE589840 JEZ589839:JFA589840 JOV589839:JOW589840 JYR589839:JYS589840 KIN589839:KIO589840 KSJ589839:KSK589840 LCF589839:LCG589840 LMB589839:LMC589840 LVX589839:LVY589840 MFT589839:MFU589840 MPP589839:MPQ589840 MZL589839:MZM589840 NJH589839:NJI589840 NTD589839:NTE589840 OCZ589839:ODA589840 OMV589839:OMW589840 OWR589839:OWS589840 PGN589839:PGO589840 PQJ589839:PQK589840 QAF589839:QAG589840 QKB589839:QKC589840 QTX589839:QTY589840 RDT589839:RDU589840 RNP589839:RNQ589840 RXL589839:RXM589840 SHH589839:SHI589840 SRD589839:SRE589840 TAZ589839:TBA589840 TKV589839:TKW589840 TUR589839:TUS589840 UEN589839:UEO589840 UOJ589839:UOK589840 UYF589839:UYG589840 VIB589839:VIC589840 VRX589839:VRY589840 WBT589839:WBU589840 WLP589839:WLQ589840 WVL589839:WVM589840 F655375:G655376 IZ655375:JA655376 SV655375:SW655376 ACR655375:ACS655376 AMN655375:AMO655376 AWJ655375:AWK655376 BGF655375:BGG655376 BQB655375:BQC655376 BZX655375:BZY655376 CJT655375:CJU655376 CTP655375:CTQ655376 DDL655375:DDM655376 DNH655375:DNI655376 DXD655375:DXE655376 EGZ655375:EHA655376 EQV655375:EQW655376 FAR655375:FAS655376 FKN655375:FKO655376 FUJ655375:FUK655376 GEF655375:GEG655376 GOB655375:GOC655376 GXX655375:GXY655376 HHT655375:HHU655376 HRP655375:HRQ655376 IBL655375:IBM655376 ILH655375:ILI655376 IVD655375:IVE655376 JEZ655375:JFA655376 JOV655375:JOW655376 JYR655375:JYS655376 KIN655375:KIO655376 KSJ655375:KSK655376 LCF655375:LCG655376 LMB655375:LMC655376 LVX655375:LVY655376 MFT655375:MFU655376 MPP655375:MPQ655376 MZL655375:MZM655376 NJH655375:NJI655376 NTD655375:NTE655376 OCZ655375:ODA655376 OMV655375:OMW655376 OWR655375:OWS655376 PGN655375:PGO655376 PQJ655375:PQK655376 QAF655375:QAG655376 QKB655375:QKC655376 QTX655375:QTY655376 RDT655375:RDU655376 RNP655375:RNQ655376 RXL655375:RXM655376 SHH655375:SHI655376 SRD655375:SRE655376 TAZ655375:TBA655376 TKV655375:TKW655376 TUR655375:TUS655376 UEN655375:UEO655376 UOJ655375:UOK655376 UYF655375:UYG655376 VIB655375:VIC655376 VRX655375:VRY655376 WBT655375:WBU655376 WLP655375:WLQ655376 WVL655375:WVM655376 F720911:G720912 IZ720911:JA720912 SV720911:SW720912 ACR720911:ACS720912 AMN720911:AMO720912 AWJ720911:AWK720912 BGF720911:BGG720912 BQB720911:BQC720912 BZX720911:BZY720912 CJT720911:CJU720912 CTP720911:CTQ720912 DDL720911:DDM720912 DNH720911:DNI720912 DXD720911:DXE720912 EGZ720911:EHA720912 EQV720911:EQW720912 FAR720911:FAS720912 FKN720911:FKO720912 FUJ720911:FUK720912 GEF720911:GEG720912 GOB720911:GOC720912 GXX720911:GXY720912 HHT720911:HHU720912 HRP720911:HRQ720912 IBL720911:IBM720912 ILH720911:ILI720912 IVD720911:IVE720912 JEZ720911:JFA720912 JOV720911:JOW720912 JYR720911:JYS720912 KIN720911:KIO720912 KSJ720911:KSK720912 LCF720911:LCG720912 LMB720911:LMC720912 LVX720911:LVY720912 MFT720911:MFU720912 MPP720911:MPQ720912 MZL720911:MZM720912 NJH720911:NJI720912 NTD720911:NTE720912 OCZ720911:ODA720912 OMV720911:OMW720912 OWR720911:OWS720912 PGN720911:PGO720912 PQJ720911:PQK720912 QAF720911:QAG720912 QKB720911:QKC720912 QTX720911:QTY720912 RDT720911:RDU720912 RNP720911:RNQ720912 RXL720911:RXM720912 SHH720911:SHI720912 SRD720911:SRE720912 TAZ720911:TBA720912 TKV720911:TKW720912 TUR720911:TUS720912 UEN720911:UEO720912 UOJ720911:UOK720912 UYF720911:UYG720912 VIB720911:VIC720912 VRX720911:VRY720912 WBT720911:WBU720912 WLP720911:WLQ720912 WVL720911:WVM720912 F786447:G786448 IZ786447:JA786448 SV786447:SW786448 ACR786447:ACS786448 AMN786447:AMO786448 AWJ786447:AWK786448 BGF786447:BGG786448 BQB786447:BQC786448 BZX786447:BZY786448 CJT786447:CJU786448 CTP786447:CTQ786448 DDL786447:DDM786448 DNH786447:DNI786448 DXD786447:DXE786448 EGZ786447:EHA786448 EQV786447:EQW786448 FAR786447:FAS786448 FKN786447:FKO786448 FUJ786447:FUK786448 GEF786447:GEG786448 GOB786447:GOC786448 GXX786447:GXY786448 HHT786447:HHU786448 HRP786447:HRQ786448 IBL786447:IBM786448 ILH786447:ILI786448 IVD786447:IVE786448 JEZ786447:JFA786448 JOV786447:JOW786448 JYR786447:JYS786448 KIN786447:KIO786448 KSJ786447:KSK786448 LCF786447:LCG786448 LMB786447:LMC786448 LVX786447:LVY786448 MFT786447:MFU786448 MPP786447:MPQ786448 MZL786447:MZM786448 NJH786447:NJI786448 NTD786447:NTE786448 OCZ786447:ODA786448 OMV786447:OMW786448 OWR786447:OWS786448 PGN786447:PGO786448 PQJ786447:PQK786448 QAF786447:QAG786448 QKB786447:QKC786448 QTX786447:QTY786448 RDT786447:RDU786448 RNP786447:RNQ786448 RXL786447:RXM786448 SHH786447:SHI786448 SRD786447:SRE786448 TAZ786447:TBA786448 TKV786447:TKW786448 TUR786447:TUS786448 UEN786447:UEO786448 UOJ786447:UOK786448 UYF786447:UYG786448 VIB786447:VIC786448 VRX786447:VRY786448 WBT786447:WBU786448 WLP786447:WLQ786448 WVL786447:WVM786448 F851983:G851984 IZ851983:JA851984 SV851983:SW851984 ACR851983:ACS851984 AMN851983:AMO851984 AWJ851983:AWK851984 BGF851983:BGG851984 BQB851983:BQC851984 BZX851983:BZY851984 CJT851983:CJU851984 CTP851983:CTQ851984 DDL851983:DDM851984 DNH851983:DNI851984 DXD851983:DXE851984 EGZ851983:EHA851984 EQV851983:EQW851984 FAR851983:FAS851984 FKN851983:FKO851984 FUJ851983:FUK851984 GEF851983:GEG851984 GOB851983:GOC851984 GXX851983:GXY851984 HHT851983:HHU851984 HRP851983:HRQ851984 IBL851983:IBM851984 ILH851983:ILI851984 IVD851983:IVE851984 JEZ851983:JFA851984 JOV851983:JOW851984 JYR851983:JYS851984 KIN851983:KIO851984 KSJ851983:KSK851984 LCF851983:LCG851984 LMB851983:LMC851984 LVX851983:LVY851984 MFT851983:MFU851984 MPP851983:MPQ851984 MZL851983:MZM851984 NJH851983:NJI851984 NTD851983:NTE851984 OCZ851983:ODA851984 OMV851983:OMW851984 OWR851983:OWS851984 PGN851983:PGO851984 PQJ851983:PQK851984 QAF851983:QAG851984 QKB851983:QKC851984 QTX851983:QTY851984 RDT851983:RDU851984 RNP851983:RNQ851984 RXL851983:RXM851984 SHH851983:SHI851984 SRD851983:SRE851984 TAZ851983:TBA851984 TKV851983:TKW851984 TUR851983:TUS851984 UEN851983:UEO851984 UOJ851983:UOK851984 UYF851983:UYG851984 VIB851983:VIC851984 VRX851983:VRY851984 WBT851983:WBU851984 WLP851983:WLQ851984 WVL851983:WVM851984 F917519:G917520 IZ917519:JA917520 SV917519:SW917520 ACR917519:ACS917520 AMN917519:AMO917520 AWJ917519:AWK917520 BGF917519:BGG917520 BQB917519:BQC917520 BZX917519:BZY917520 CJT917519:CJU917520 CTP917519:CTQ917520 DDL917519:DDM917520 DNH917519:DNI917520 DXD917519:DXE917520 EGZ917519:EHA917520 EQV917519:EQW917520 FAR917519:FAS917520 FKN917519:FKO917520 FUJ917519:FUK917520 GEF917519:GEG917520 GOB917519:GOC917520 GXX917519:GXY917520 HHT917519:HHU917520 HRP917519:HRQ917520 IBL917519:IBM917520 ILH917519:ILI917520 IVD917519:IVE917520 JEZ917519:JFA917520 JOV917519:JOW917520 JYR917519:JYS917520 KIN917519:KIO917520 KSJ917519:KSK917520 LCF917519:LCG917520 LMB917519:LMC917520 LVX917519:LVY917520 MFT917519:MFU917520 MPP917519:MPQ917520 MZL917519:MZM917520 NJH917519:NJI917520 NTD917519:NTE917520 OCZ917519:ODA917520 OMV917519:OMW917520 OWR917519:OWS917520 PGN917519:PGO917520 PQJ917519:PQK917520 QAF917519:QAG917520 QKB917519:QKC917520 QTX917519:QTY917520 RDT917519:RDU917520 RNP917519:RNQ917520 RXL917519:RXM917520 SHH917519:SHI917520 SRD917519:SRE917520 TAZ917519:TBA917520 TKV917519:TKW917520 TUR917519:TUS917520 UEN917519:UEO917520 UOJ917519:UOK917520 UYF917519:UYG917520 VIB917519:VIC917520 VRX917519:VRY917520 WBT917519:WBU917520 WLP917519:WLQ917520 WVL917519:WVM917520 F983055:G983056 IZ983055:JA983056 SV983055:SW983056 ACR983055:ACS983056 AMN983055:AMO983056 AWJ983055:AWK983056 BGF983055:BGG983056 BQB983055:BQC983056 BZX983055:BZY983056 CJT983055:CJU983056 CTP983055:CTQ983056 DDL983055:DDM983056 DNH983055:DNI983056 DXD983055:DXE983056 EGZ983055:EHA983056 EQV983055:EQW983056 FAR983055:FAS983056 FKN983055:FKO983056 FUJ983055:FUK983056 GEF983055:GEG983056 GOB983055:GOC983056 GXX983055:GXY983056 HHT983055:HHU983056 HRP983055:HRQ983056 IBL983055:IBM983056 ILH983055:ILI983056 IVD983055:IVE983056 JEZ983055:JFA983056 JOV983055:JOW983056 JYR983055:JYS983056 KIN983055:KIO983056 KSJ983055:KSK983056 LCF983055:LCG983056 LMB983055:LMC983056 LVX983055:LVY983056 MFT983055:MFU983056 MPP983055:MPQ983056 MZL983055:MZM983056 NJH983055:NJI983056 NTD983055:NTE983056 OCZ983055:ODA983056 OMV983055:OMW983056 OWR983055:OWS983056 PGN983055:PGO983056 PQJ983055:PQK983056 QAF983055:QAG983056 QKB983055:QKC983056 QTX983055:QTY983056 RDT983055:RDU983056 RNP983055:RNQ983056 RXL983055:RXM983056 SHH983055:SHI983056 SRD983055:SRE983056 TAZ983055:TBA983056 TKV983055:TKW983056 TUR983055:TUS983056 UEN983055:UEO983056 UOJ983055:UOK983056 UYF983055:UYG983056 VIB983055:VIC983056 VRX983055:VRY983056 WBT983055:WBU983056 WLP983055:WLQ983056 WVL983055:WVM983056 TAW983055:TAX983056 IW16:IX16 SS16:ST16 ACO16:ACP16 AMK16:AML16 AWG16:AWH16 BGC16:BGD16 BPY16:BPZ16 BZU16:BZV16 CJQ16:CJR16 CTM16:CTN16 DDI16:DDJ16 DNE16:DNF16 DXA16:DXB16 EGW16:EGX16 EQS16:EQT16 FAO16:FAP16 FKK16:FKL16 FUG16:FUH16 GEC16:GED16 GNY16:GNZ16 GXU16:GXV16 HHQ16:HHR16 HRM16:HRN16 IBI16:IBJ16 ILE16:ILF16 IVA16:IVB16 JEW16:JEX16 JOS16:JOT16 JYO16:JYP16 KIK16:KIL16 KSG16:KSH16 LCC16:LCD16 LLY16:LLZ16 LVU16:LVV16 MFQ16:MFR16 MPM16:MPN16 MZI16:MZJ16 NJE16:NJF16 NTA16:NTB16 OCW16:OCX16 OMS16:OMT16 OWO16:OWP16 PGK16:PGL16 PQG16:PQH16 QAC16:QAD16 QJY16:QJZ16 QTU16:QTV16 RDQ16:RDR16 RNM16:RNN16 RXI16:RXJ16 SHE16:SHF16 SRA16:SRB16 TAW16:TAX16 TKS16:TKT16 TUO16:TUP16 UEK16:UEL16 UOG16:UOH16 UYC16:UYD16 VHY16:VHZ16 VRU16:VRV16 WBQ16:WBR16 WLM16:WLN16 WVI16:WVJ16 C65551:D65552 IW65551:IX65552 SS65551:ST65552 ACO65551:ACP65552 AMK65551:AML65552 AWG65551:AWH65552 BGC65551:BGD65552 BPY65551:BPZ65552 BZU65551:BZV65552 CJQ65551:CJR65552 CTM65551:CTN65552 DDI65551:DDJ65552 DNE65551:DNF65552 DXA65551:DXB65552 EGW65551:EGX65552 EQS65551:EQT65552 FAO65551:FAP65552 FKK65551:FKL65552 FUG65551:FUH65552 GEC65551:GED65552 GNY65551:GNZ65552 GXU65551:GXV65552 HHQ65551:HHR65552 HRM65551:HRN65552 IBI65551:IBJ65552 ILE65551:ILF65552 IVA65551:IVB65552 JEW65551:JEX65552 JOS65551:JOT65552 JYO65551:JYP65552 KIK65551:KIL65552 KSG65551:KSH65552 LCC65551:LCD65552 LLY65551:LLZ65552 LVU65551:LVV65552 MFQ65551:MFR65552 MPM65551:MPN65552 MZI65551:MZJ65552 NJE65551:NJF65552 NTA65551:NTB65552 OCW65551:OCX65552 OMS65551:OMT65552 OWO65551:OWP65552 PGK65551:PGL65552 PQG65551:PQH65552 QAC65551:QAD65552 QJY65551:QJZ65552 QTU65551:QTV65552 RDQ65551:RDR65552 RNM65551:RNN65552 RXI65551:RXJ65552 SHE65551:SHF65552 SRA65551:SRB65552 TAW65551:TAX65552 TKS65551:TKT65552 TUO65551:TUP65552 UEK65551:UEL65552 UOG65551:UOH65552 UYC65551:UYD65552 VHY65551:VHZ65552 VRU65551:VRV65552 WBQ65551:WBR65552 WLM65551:WLN65552 WVI65551:WVJ65552 C131087:D131088 IW131087:IX131088 SS131087:ST131088 ACO131087:ACP131088 AMK131087:AML131088 AWG131087:AWH131088 BGC131087:BGD131088 BPY131087:BPZ131088 BZU131087:BZV131088 CJQ131087:CJR131088 CTM131087:CTN131088 DDI131087:DDJ131088 DNE131087:DNF131088 DXA131087:DXB131088 EGW131087:EGX131088 EQS131087:EQT131088 FAO131087:FAP131088 FKK131087:FKL131088 FUG131087:FUH131088 GEC131087:GED131088 GNY131087:GNZ131088 GXU131087:GXV131088 HHQ131087:HHR131088 HRM131087:HRN131088 IBI131087:IBJ131088 ILE131087:ILF131088 IVA131087:IVB131088 JEW131087:JEX131088 JOS131087:JOT131088 JYO131087:JYP131088 KIK131087:KIL131088 KSG131087:KSH131088 LCC131087:LCD131088 LLY131087:LLZ131088 LVU131087:LVV131088 MFQ131087:MFR131088 MPM131087:MPN131088 MZI131087:MZJ131088 NJE131087:NJF131088 NTA131087:NTB131088 OCW131087:OCX131088 OMS131087:OMT131088 OWO131087:OWP131088 PGK131087:PGL131088 PQG131087:PQH131088 QAC131087:QAD131088 QJY131087:QJZ131088 QTU131087:QTV131088 RDQ131087:RDR131088 RNM131087:RNN131088 RXI131087:RXJ131088 SHE131087:SHF131088 SRA131087:SRB131088 TAW131087:TAX131088 TKS131087:TKT131088 TUO131087:TUP131088 UEK131087:UEL131088 UOG131087:UOH131088 UYC131087:UYD131088 VHY131087:VHZ131088 VRU131087:VRV131088 WBQ131087:WBR131088 WLM131087:WLN131088 WVI131087:WVJ131088 C196623:D196624 IW196623:IX196624 SS196623:ST196624 ACO196623:ACP196624 AMK196623:AML196624 AWG196623:AWH196624 BGC196623:BGD196624 BPY196623:BPZ196624 BZU196623:BZV196624 CJQ196623:CJR196624 CTM196623:CTN196624 DDI196623:DDJ196624 DNE196623:DNF196624 DXA196623:DXB196624 EGW196623:EGX196624 EQS196623:EQT196624 FAO196623:FAP196624 FKK196623:FKL196624 FUG196623:FUH196624 GEC196623:GED196624 GNY196623:GNZ196624 GXU196623:GXV196624 HHQ196623:HHR196624 HRM196623:HRN196624 IBI196623:IBJ196624 ILE196623:ILF196624 IVA196623:IVB196624 JEW196623:JEX196624 JOS196623:JOT196624 JYO196623:JYP196624 KIK196623:KIL196624 KSG196623:KSH196624 LCC196623:LCD196624 LLY196623:LLZ196624 LVU196623:LVV196624 MFQ196623:MFR196624 MPM196623:MPN196624 MZI196623:MZJ196624 NJE196623:NJF196624 NTA196623:NTB196624 OCW196623:OCX196624 OMS196623:OMT196624 OWO196623:OWP196624 PGK196623:PGL196624 PQG196623:PQH196624 QAC196623:QAD196624 QJY196623:QJZ196624 QTU196623:QTV196624 RDQ196623:RDR196624 RNM196623:RNN196624 RXI196623:RXJ196624 SHE196623:SHF196624 SRA196623:SRB196624 TAW196623:TAX196624 TKS196623:TKT196624 TUO196623:TUP196624 UEK196623:UEL196624 UOG196623:UOH196624 UYC196623:UYD196624 VHY196623:VHZ196624 VRU196623:VRV196624 WBQ196623:WBR196624 WLM196623:WLN196624 WVI196623:WVJ196624 C262159:D262160 IW262159:IX262160 SS262159:ST262160 ACO262159:ACP262160 AMK262159:AML262160 AWG262159:AWH262160 BGC262159:BGD262160 BPY262159:BPZ262160 BZU262159:BZV262160 CJQ262159:CJR262160 CTM262159:CTN262160 DDI262159:DDJ262160 DNE262159:DNF262160 DXA262159:DXB262160 EGW262159:EGX262160 EQS262159:EQT262160 FAO262159:FAP262160 FKK262159:FKL262160 FUG262159:FUH262160 GEC262159:GED262160 GNY262159:GNZ262160 GXU262159:GXV262160 HHQ262159:HHR262160 HRM262159:HRN262160 IBI262159:IBJ262160 ILE262159:ILF262160 IVA262159:IVB262160 JEW262159:JEX262160 JOS262159:JOT262160 JYO262159:JYP262160 KIK262159:KIL262160 KSG262159:KSH262160 LCC262159:LCD262160 LLY262159:LLZ262160 LVU262159:LVV262160 MFQ262159:MFR262160 MPM262159:MPN262160 MZI262159:MZJ262160 NJE262159:NJF262160 NTA262159:NTB262160 OCW262159:OCX262160 OMS262159:OMT262160 OWO262159:OWP262160 PGK262159:PGL262160 PQG262159:PQH262160 QAC262159:QAD262160 QJY262159:QJZ262160 QTU262159:QTV262160 RDQ262159:RDR262160 RNM262159:RNN262160 RXI262159:RXJ262160 SHE262159:SHF262160 SRA262159:SRB262160 TAW262159:TAX262160 TKS262159:TKT262160 TUO262159:TUP262160 UEK262159:UEL262160 UOG262159:UOH262160 UYC262159:UYD262160 VHY262159:VHZ262160 VRU262159:VRV262160 WBQ262159:WBR262160 WLM262159:WLN262160 WVI262159:WVJ262160 C327695:D327696 IW327695:IX327696 SS327695:ST327696 ACO327695:ACP327696 AMK327695:AML327696 AWG327695:AWH327696 BGC327695:BGD327696 BPY327695:BPZ327696 BZU327695:BZV327696 CJQ327695:CJR327696 CTM327695:CTN327696 DDI327695:DDJ327696 DNE327695:DNF327696 DXA327695:DXB327696 EGW327695:EGX327696 EQS327695:EQT327696 FAO327695:FAP327696 FKK327695:FKL327696 FUG327695:FUH327696 GEC327695:GED327696 GNY327695:GNZ327696 GXU327695:GXV327696 HHQ327695:HHR327696 HRM327695:HRN327696 IBI327695:IBJ327696 ILE327695:ILF327696 IVA327695:IVB327696 JEW327695:JEX327696 JOS327695:JOT327696 JYO327695:JYP327696 KIK327695:KIL327696 KSG327695:KSH327696 LCC327695:LCD327696 LLY327695:LLZ327696 LVU327695:LVV327696 MFQ327695:MFR327696 MPM327695:MPN327696 MZI327695:MZJ327696 NJE327695:NJF327696 NTA327695:NTB327696 OCW327695:OCX327696 OMS327695:OMT327696 OWO327695:OWP327696 PGK327695:PGL327696 PQG327695:PQH327696 QAC327695:QAD327696 QJY327695:QJZ327696 QTU327695:QTV327696 RDQ327695:RDR327696 RNM327695:RNN327696 RXI327695:RXJ327696 SHE327695:SHF327696 SRA327695:SRB327696 TAW327695:TAX327696 TKS327695:TKT327696 TUO327695:TUP327696 UEK327695:UEL327696 UOG327695:UOH327696 UYC327695:UYD327696 VHY327695:VHZ327696 VRU327695:VRV327696 WBQ327695:WBR327696 WLM327695:WLN327696 WVI327695:WVJ327696 C393231:D393232 IW393231:IX393232 SS393231:ST393232 ACO393231:ACP393232 AMK393231:AML393232 AWG393231:AWH393232 BGC393231:BGD393232 BPY393231:BPZ393232 BZU393231:BZV393232 CJQ393231:CJR393232 CTM393231:CTN393232 DDI393231:DDJ393232 DNE393231:DNF393232 DXA393231:DXB393232 EGW393231:EGX393232 EQS393231:EQT393232 FAO393231:FAP393232 FKK393231:FKL393232 FUG393231:FUH393232 GEC393231:GED393232 GNY393231:GNZ393232 GXU393231:GXV393232 HHQ393231:HHR393232 HRM393231:HRN393232 IBI393231:IBJ393232 ILE393231:ILF393232 IVA393231:IVB393232 JEW393231:JEX393232 JOS393231:JOT393232 JYO393231:JYP393232 KIK393231:KIL393232 KSG393231:KSH393232 LCC393231:LCD393232 LLY393231:LLZ393232 LVU393231:LVV393232 MFQ393231:MFR393232 MPM393231:MPN393232 MZI393231:MZJ393232 NJE393231:NJF393232 NTA393231:NTB393232 OCW393231:OCX393232 OMS393231:OMT393232 OWO393231:OWP393232 PGK393231:PGL393232 PQG393231:PQH393232 QAC393231:QAD393232 QJY393231:QJZ393232 QTU393231:QTV393232 RDQ393231:RDR393232 RNM393231:RNN393232 RXI393231:RXJ393232 SHE393231:SHF393232 SRA393231:SRB393232 TAW393231:TAX393232 TKS393231:TKT393232 TUO393231:TUP393232 UEK393231:UEL393232 UOG393231:UOH393232 UYC393231:UYD393232 VHY393231:VHZ393232 VRU393231:VRV393232 WBQ393231:WBR393232 WLM393231:WLN393232 WVI393231:WVJ393232 C458767:D458768 IW458767:IX458768 SS458767:ST458768 ACO458767:ACP458768 AMK458767:AML458768 AWG458767:AWH458768 BGC458767:BGD458768 BPY458767:BPZ458768 BZU458767:BZV458768 CJQ458767:CJR458768 CTM458767:CTN458768 DDI458767:DDJ458768 DNE458767:DNF458768 DXA458767:DXB458768 EGW458767:EGX458768 EQS458767:EQT458768 FAO458767:FAP458768 FKK458767:FKL458768 FUG458767:FUH458768 GEC458767:GED458768 GNY458767:GNZ458768 GXU458767:GXV458768 HHQ458767:HHR458768 HRM458767:HRN458768 IBI458767:IBJ458768 ILE458767:ILF458768 IVA458767:IVB458768 JEW458767:JEX458768 JOS458767:JOT458768 JYO458767:JYP458768 KIK458767:KIL458768 KSG458767:KSH458768 LCC458767:LCD458768 LLY458767:LLZ458768 LVU458767:LVV458768 MFQ458767:MFR458768 MPM458767:MPN458768 MZI458767:MZJ458768 NJE458767:NJF458768 NTA458767:NTB458768 OCW458767:OCX458768 OMS458767:OMT458768 OWO458767:OWP458768 PGK458767:PGL458768 PQG458767:PQH458768 QAC458767:QAD458768 QJY458767:QJZ458768 QTU458767:QTV458768 RDQ458767:RDR458768 RNM458767:RNN458768 RXI458767:RXJ458768 SHE458767:SHF458768 SRA458767:SRB458768 TAW458767:TAX458768 TKS458767:TKT458768 TUO458767:TUP458768 UEK458767:UEL458768 UOG458767:UOH458768 UYC458767:UYD458768 VHY458767:VHZ458768 VRU458767:VRV458768 WBQ458767:WBR458768 WLM458767:WLN458768 WVI458767:WVJ458768 C524303:D524304 IW524303:IX524304 SS524303:ST524304 ACO524303:ACP524304 AMK524303:AML524304 AWG524303:AWH524304 BGC524303:BGD524304 BPY524303:BPZ524304 BZU524303:BZV524304 CJQ524303:CJR524304 CTM524303:CTN524304 DDI524303:DDJ524304 DNE524303:DNF524304 DXA524303:DXB524304 EGW524303:EGX524304 EQS524303:EQT524304 FAO524303:FAP524304 FKK524303:FKL524304 FUG524303:FUH524304 GEC524303:GED524304 GNY524303:GNZ524304 GXU524303:GXV524304 HHQ524303:HHR524304 HRM524303:HRN524304 IBI524303:IBJ524304 ILE524303:ILF524304 IVA524303:IVB524304 JEW524303:JEX524304 JOS524303:JOT524304 JYO524303:JYP524304 KIK524303:KIL524304 KSG524303:KSH524304 LCC524303:LCD524304 LLY524303:LLZ524304 LVU524303:LVV524304 MFQ524303:MFR524304 MPM524303:MPN524304 MZI524303:MZJ524304 NJE524303:NJF524304 NTA524303:NTB524304 OCW524303:OCX524304 OMS524303:OMT524304 OWO524303:OWP524304 PGK524303:PGL524304 PQG524303:PQH524304 QAC524303:QAD524304 QJY524303:QJZ524304 QTU524303:QTV524304 RDQ524303:RDR524304 RNM524303:RNN524304 RXI524303:RXJ524304 SHE524303:SHF524304 SRA524303:SRB524304 TAW524303:TAX524304 TKS524303:TKT524304 TUO524303:TUP524304 UEK524303:UEL524304 UOG524303:UOH524304 UYC524303:UYD524304 VHY524303:VHZ524304 VRU524303:VRV524304 WBQ524303:WBR524304 WLM524303:WLN524304 WVI524303:WVJ524304 C589839:D589840 IW589839:IX589840 SS589839:ST589840 ACO589839:ACP589840 AMK589839:AML589840 AWG589839:AWH589840 BGC589839:BGD589840 BPY589839:BPZ589840 BZU589839:BZV589840 CJQ589839:CJR589840 CTM589839:CTN589840 DDI589839:DDJ589840 DNE589839:DNF589840 DXA589839:DXB589840 EGW589839:EGX589840 EQS589839:EQT589840 FAO589839:FAP589840 FKK589839:FKL589840 FUG589839:FUH589840 GEC589839:GED589840 GNY589839:GNZ589840 GXU589839:GXV589840 HHQ589839:HHR589840 HRM589839:HRN589840 IBI589839:IBJ589840 ILE589839:ILF589840 IVA589839:IVB589840 JEW589839:JEX589840 JOS589839:JOT589840 JYO589839:JYP589840 KIK589839:KIL589840 KSG589839:KSH589840 LCC589839:LCD589840 LLY589839:LLZ589840 LVU589839:LVV589840 MFQ589839:MFR589840 MPM589839:MPN589840 MZI589839:MZJ589840 NJE589839:NJF589840 NTA589839:NTB589840 OCW589839:OCX589840 OMS589839:OMT589840 OWO589839:OWP589840 PGK589839:PGL589840 PQG589839:PQH589840 QAC589839:QAD589840 QJY589839:QJZ589840 QTU589839:QTV589840 RDQ589839:RDR589840 RNM589839:RNN589840 RXI589839:RXJ589840 SHE589839:SHF589840 SRA589839:SRB589840 TAW589839:TAX589840 TKS589839:TKT589840 TUO589839:TUP589840 UEK589839:UEL589840 UOG589839:UOH589840 UYC589839:UYD589840 VHY589839:VHZ589840 VRU589839:VRV589840 WBQ589839:WBR589840 WLM589839:WLN589840 WVI589839:WVJ589840 C655375:D655376 IW655375:IX655376 SS655375:ST655376 ACO655375:ACP655376 AMK655375:AML655376 AWG655375:AWH655376 BGC655375:BGD655376 BPY655375:BPZ655376 BZU655375:BZV655376 CJQ655375:CJR655376 CTM655375:CTN655376 DDI655375:DDJ655376 DNE655375:DNF655376 DXA655375:DXB655376 EGW655375:EGX655376 EQS655375:EQT655376 FAO655375:FAP655376 FKK655375:FKL655376 FUG655375:FUH655376 GEC655375:GED655376 GNY655375:GNZ655376 GXU655375:GXV655376 HHQ655375:HHR655376 HRM655375:HRN655376 IBI655375:IBJ655376 ILE655375:ILF655376 IVA655375:IVB655376 JEW655375:JEX655376 JOS655375:JOT655376 JYO655375:JYP655376 KIK655375:KIL655376 KSG655375:KSH655376 LCC655375:LCD655376 LLY655375:LLZ655376 LVU655375:LVV655376 MFQ655375:MFR655376 MPM655375:MPN655376 MZI655375:MZJ655376 NJE655375:NJF655376 NTA655375:NTB655376 OCW655375:OCX655376 OMS655375:OMT655376 OWO655375:OWP655376 PGK655375:PGL655376 PQG655375:PQH655376 QAC655375:QAD655376 QJY655375:QJZ655376 QTU655375:QTV655376 RDQ655375:RDR655376 RNM655375:RNN655376 RXI655375:RXJ655376 SHE655375:SHF655376 SRA655375:SRB655376 TAW655375:TAX655376 TKS655375:TKT655376 TUO655375:TUP655376 UEK655375:UEL655376 UOG655375:UOH655376 UYC655375:UYD655376 VHY655375:VHZ655376 VRU655375:VRV655376 WBQ655375:WBR655376 WLM655375:WLN655376 WVI655375:WVJ655376 C720911:D720912 IW720911:IX720912 SS720911:ST720912 ACO720911:ACP720912 AMK720911:AML720912 AWG720911:AWH720912 BGC720911:BGD720912 BPY720911:BPZ720912 BZU720911:BZV720912 CJQ720911:CJR720912 CTM720911:CTN720912 DDI720911:DDJ720912 DNE720911:DNF720912 DXA720911:DXB720912 EGW720911:EGX720912 EQS720911:EQT720912 FAO720911:FAP720912 FKK720911:FKL720912 FUG720911:FUH720912 GEC720911:GED720912 GNY720911:GNZ720912 GXU720911:GXV720912 HHQ720911:HHR720912 HRM720911:HRN720912 IBI720911:IBJ720912 ILE720911:ILF720912 IVA720911:IVB720912 JEW720911:JEX720912 JOS720911:JOT720912 JYO720911:JYP720912 KIK720911:KIL720912 KSG720911:KSH720912 LCC720911:LCD720912 LLY720911:LLZ720912 LVU720911:LVV720912 MFQ720911:MFR720912 MPM720911:MPN720912 MZI720911:MZJ720912 NJE720911:NJF720912 NTA720911:NTB720912 OCW720911:OCX720912 OMS720911:OMT720912 OWO720911:OWP720912 PGK720911:PGL720912 PQG720911:PQH720912 QAC720911:QAD720912 QJY720911:QJZ720912 QTU720911:QTV720912 RDQ720911:RDR720912 RNM720911:RNN720912 RXI720911:RXJ720912 SHE720911:SHF720912 SRA720911:SRB720912 TAW720911:TAX720912 TKS720911:TKT720912 TUO720911:TUP720912 UEK720911:UEL720912 UOG720911:UOH720912 UYC720911:UYD720912 VHY720911:VHZ720912 VRU720911:VRV720912 WBQ720911:WBR720912 WLM720911:WLN720912 WVI720911:WVJ720912 C786447:D786448 IW786447:IX786448 SS786447:ST786448 ACO786447:ACP786448 AMK786447:AML786448 AWG786447:AWH786448 BGC786447:BGD786448 BPY786447:BPZ786448 BZU786447:BZV786448 CJQ786447:CJR786448 CTM786447:CTN786448 DDI786447:DDJ786448 DNE786447:DNF786448 DXA786447:DXB786448 EGW786447:EGX786448 EQS786447:EQT786448 FAO786447:FAP786448 FKK786447:FKL786448 FUG786447:FUH786448 GEC786447:GED786448 GNY786447:GNZ786448 GXU786447:GXV786448 HHQ786447:HHR786448 HRM786447:HRN786448 IBI786447:IBJ786448 ILE786447:ILF786448 IVA786447:IVB786448 JEW786447:JEX786448 JOS786447:JOT786448 JYO786447:JYP786448 KIK786447:KIL786448 KSG786447:KSH786448 LCC786447:LCD786448 LLY786447:LLZ786448 LVU786447:LVV786448 MFQ786447:MFR786448 MPM786447:MPN786448 MZI786447:MZJ786448 NJE786447:NJF786448 NTA786447:NTB786448 OCW786447:OCX786448 OMS786447:OMT786448 OWO786447:OWP786448 PGK786447:PGL786448 PQG786447:PQH786448 QAC786447:QAD786448 QJY786447:QJZ786448 QTU786447:QTV786448 RDQ786447:RDR786448 RNM786447:RNN786448 RXI786447:RXJ786448 SHE786447:SHF786448 SRA786447:SRB786448 TAW786447:TAX786448 TKS786447:TKT786448 TUO786447:TUP786448 UEK786447:UEL786448 UOG786447:UOH786448 UYC786447:UYD786448 VHY786447:VHZ786448 VRU786447:VRV786448 WBQ786447:WBR786448 WLM786447:WLN786448 WVI786447:WVJ786448 C851983:D851984 IW851983:IX851984 SS851983:ST851984 ACO851983:ACP851984 AMK851983:AML851984 AWG851983:AWH851984 BGC851983:BGD851984 BPY851983:BPZ851984 BZU851983:BZV851984 CJQ851983:CJR851984 CTM851983:CTN851984 DDI851983:DDJ851984 DNE851983:DNF851984 DXA851983:DXB851984 EGW851983:EGX851984 EQS851983:EQT851984 FAO851983:FAP851984 FKK851983:FKL851984 FUG851983:FUH851984 GEC851983:GED851984 GNY851983:GNZ851984 GXU851983:GXV851984 HHQ851983:HHR851984 HRM851983:HRN851984 IBI851983:IBJ851984 ILE851983:ILF851984 IVA851983:IVB851984 JEW851983:JEX851984 JOS851983:JOT851984 JYO851983:JYP851984 KIK851983:KIL851984 KSG851983:KSH851984 LCC851983:LCD851984 LLY851983:LLZ851984 LVU851983:LVV851984 MFQ851983:MFR851984 MPM851983:MPN851984 MZI851983:MZJ851984 NJE851983:NJF851984 NTA851983:NTB851984 OCW851983:OCX851984 OMS851983:OMT851984 OWO851983:OWP851984 PGK851983:PGL851984 PQG851983:PQH851984 QAC851983:QAD851984 QJY851983:QJZ851984 QTU851983:QTV851984 RDQ851983:RDR851984 RNM851983:RNN851984 RXI851983:RXJ851984 SHE851983:SHF851984 SRA851983:SRB851984 TAW851983:TAX851984 TKS851983:TKT851984 TUO851983:TUP851984 UEK851983:UEL851984 UOG851983:UOH851984 UYC851983:UYD851984 VHY851983:VHZ851984 VRU851983:VRV851984 WBQ851983:WBR851984 WLM851983:WLN851984 WVI851983:WVJ851984 C917519:D917520 IW917519:IX917520 SS917519:ST917520 ACO917519:ACP917520 AMK917519:AML917520 AWG917519:AWH917520 BGC917519:BGD917520 BPY917519:BPZ917520 BZU917519:BZV917520 CJQ917519:CJR917520 CTM917519:CTN917520 DDI917519:DDJ917520 DNE917519:DNF917520 DXA917519:DXB917520 EGW917519:EGX917520 EQS917519:EQT917520 FAO917519:FAP917520 FKK917519:FKL917520 FUG917519:FUH917520 GEC917519:GED917520 GNY917519:GNZ917520 GXU917519:GXV917520 HHQ917519:HHR917520 HRM917519:HRN917520 IBI917519:IBJ917520 ILE917519:ILF917520 IVA917519:IVB917520 JEW917519:JEX917520 JOS917519:JOT917520 JYO917519:JYP917520 KIK917519:KIL917520 KSG917519:KSH917520 LCC917519:LCD917520 LLY917519:LLZ917520 LVU917519:LVV917520 MFQ917519:MFR917520 MPM917519:MPN917520 MZI917519:MZJ917520 NJE917519:NJF917520 NTA917519:NTB917520 OCW917519:OCX917520 OMS917519:OMT917520 OWO917519:OWP917520 PGK917519:PGL917520 PQG917519:PQH917520 QAC917519:QAD917520 QJY917519:QJZ917520 QTU917519:QTV917520 RDQ917519:RDR917520 RNM917519:RNN917520 RXI917519:RXJ917520 SHE917519:SHF917520 SRA917519:SRB917520 TAW917519:TAX917520 TKS917519:TKT917520 TUO917519:TUP917520 UEK917519:UEL917520 UOG917519:UOH917520 UYC917519:UYD917520 VHY917519:VHZ917520 VRU917519:VRV917520 WBQ917519:WBR917520 WLM917519:WLN917520 WVI917519:WVJ917520 C983055:D983056 IW983055:IX983056 SS983055:ST983056 ACO983055:ACP983056 AMK983055:AML983056 AWG983055:AWH983056 BGC983055:BGD983056 BPY983055:BPZ983056 BZU983055:BZV983056 CJQ983055:CJR983056 CTM983055:CTN983056 DDI983055:DDJ983056 DNE983055:DNF983056 DXA983055:DXB983056 EGW983055:EGX983056 EQS983055:EQT983056 FAO983055:FAP983056 FKK983055:FKL983056 FUG983055:FUH983056 GEC983055:GED983056 GNY983055:GNZ983056 GXU983055:GXV983056 HHQ983055:HHR983056 HRM983055:HRN983056 IBI983055:IBJ983056 ILE983055:ILF983056 IVA983055:IVB983056 JEW983055:JEX983056 JOS983055:JOT983056 JYO983055:JYP983056 KIK983055:KIL983056 KSG983055:KSH983056 LCC983055:LCD983056 LLY983055:LLZ983056 LVU983055:LVV983056 MFQ983055:MFR983056 MPM983055:MPN983056 MZI983055:MZJ983056 NJE983055:NJF983056 NTA983055:NTB983056 OCW983055:OCX983056 OMS983055:OMT983056 OWO983055:OWP983056 PGK983055:PGL983056 PQG983055:PQH983056 QAC983055:QAD983056 QJY983055:QJZ983056 QTU983055:QTV983056 RDQ983055:RDR983056 WVJ983054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D65540 IX65540 ST65540 ACP65540 AML65540 AWH65540 BGD65540 BPZ65540 BZV65540 CJR65540 CTN65540 DDJ65540 DNF65540 DXB65540 EGX65540 EQT65540 FAP65540 FKL65540 FUH65540 GED65540 GNZ65540 GXV65540 HHR65540 HRN65540 IBJ65540 ILF65540 IVB65540 JEX65540 JOT65540 JYP65540 KIL65540 KSH65540 LCD65540 LLZ65540 LVV65540 MFR65540 MPN65540 MZJ65540 NJF65540 NTB65540 OCX65540 OMT65540 OWP65540 PGL65540 PQH65540 QAD65540 QJZ65540 QTV65540 RDR65540 RNN65540 RXJ65540 SHF65540 SRB65540 TAX65540 TKT65540 TUP65540 UEL65540 UOH65540 UYD65540 VHZ65540 VRV65540 WBR65540 WLN65540 WVJ65540 D131076 IX131076 ST131076 ACP131076 AML131076 AWH131076 BGD131076 BPZ131076 BZV131076 CJR131076 CTN131076 DDJ131076 DNF131076 DXB131076 EGX131076 EQT131076 FAP131076 FKL131076 FUH131076 GED131076 GNZ131076 GXV131076 HHR131076 HRN131076 IBJ131076 ILF131076 IVB131076 JEX131076 JOT131076 JYP131076 KIL131076 KSH131076 LCD131076 LLZ131076 LVV131076 MFR131076 MPN131076 MZJ131076 NJF131076 NTB131076 OCX131076 OMT131076 OWP131076 PGL131076 PQH131076 QAD131076 QJZ131076 QTV131076 RDR131076 RNN131076 RXJ131076 SHF131076 SRB131076 TAX131076 TKT131076 TUP131076 UEL131076 UOH131076 UYD131076 VHZ131076 VRV131076 WBR131076 WLN131076 WVJ131076 D196612 IX196612 ST196612 ACP196612 AML196612 AWH196612 BGD196612 BPZ196612 BZV196612 CJR196612 CTN196612 DDJ196612 DNF196612 DXB196612 EGX196612 EQT196612 FAP196612 FKL196612 FUH196612 GED196612 GNZ196612 GXV196612 HHR196612 HRN196612 IBJ196612 ILF196612 IVB196612 JEX196612 JOT196612 JYP196612 KIL196612 KSH196612 LCD196612 LLZ196612 LVV196612 MFR196612 MPN196612 MZJ196612 NJF196612 NTB196612 OCX196612 OMT196612 OWP196612 PGL196612 PQH196612 QAD196612 QJZ196612 QTV196612 RDR196612 RNN196612 RXJ196612 SHF196612 SRB196612 TAX196612 TKT196612 TUP196612 UEL196612 UOH196612 UYD196612 VHZ196612 VRV196612 WBR196612 WLN196612 WVJ196612 D262148 IX262148 ST262148 ACP262148 AML262148 AWH262148 BGD262148 BPZ262148 BZV262148 CJR262148 CTN262148 DDJ262148 DNF262148 DXB262148 EGX262148 EQT262148 FAP262148 FKL262148 FUH262148 GED262148 GNZ262148 GXV262148 HHR262148 HRN262148 IBJ262148 ILF262148 IVB262148 JEX262148 JOT262148 JYP262148 KIL262148 KSH262148 LCD262148 LLZ262148 LVV262148 MFR262148 MPN262148 MZJ262148 NJF262148 NTB262148 OCX262148 OMT262148 OWP262148 PGL262148 PQH262148 QAD262148 QJZ262148 QTV262148 RDR262148 RNN262148 RXJ262148 SHF262148 SRB262148 TAX262148 TKT262148 TUP262148 UEL262148 UOH262148 UYD262148 VHZ262148 VRV262148 WBR262148 WLN262148 WVJ262148 D327684 IX327684 ST327684 ACP327684 AML327684 AWH327684 BGD327684 BPZ327684 BZV327684 CJR327684 CTN327684 DDJ327684 DNF327684 DXB327684 EGX327684 EQT327684 FAP327684 FKL327684 FUH327684 GED327684 GNZ327684 GXV327684 HHR327684 HRN327684 IBJ327684 ILF327684 IVB327684 JEX327684 JOT327684 JYP327684 KIL327684 KSH327684 LCD327684 LLZ327684 LVV327684 MFR327684 MPN327684 MZJ327684 NJF327684 NTB327684 OCX327684 OMT327684 OWP327684 PGL327684 PQH327684 QAD327684 QJZ327684 QTV327684 RDR327684 RNN327684 RXJ327684 SHF327684 SRB327684 TAX327684 TKT327684 TUP327684 UEL327684 UOH327684 UYD327684 VHZ327684 VRV327684 WBR327684 WLN327684 WVJ327684 D393220 IX393220 ST393220 ACP393220 AML393220 AWH393220 BGD393220 BPZ393220 BZV393220 CJR393220 CTN393220 DDJ393220 DNF393220 DXB393220 EGX393220 EQT393220 FAP393220 FKL393220 FUH393220 GED393220 GNZ393220 GXV393220 HHR393220 HRN393220 IBJ393220 ILF393220 IVB393220 JEX393220 JOT393220 JYP393220 KIL393220 KSH393220 LCD393220 LLZ393220 LVV393220 MFR393220 MPN393220 MZJ393220 NJF393220 NTB393220 OCX393220 OMT393220 OWP393220 PGL393220 PQH393220 QAD393220 QJZ393220 QTV393220 RDR393220 RNN393220 RXJ393220 SHF393220 SRB393220 TAX393220 TKT393220 TUP393220 UEL393220 UOH393220 UYD393220 VHZ393220 VRV393220 WBR393220 WLN393220 WVJ393220 D458756 IX458756 ST458756 ACP458756 AML458756 AWH458756 BGD458756 BPZ458756 BZV458756 CJR458756 CTN458756 DDJ458756 DNF458756 DXB458756 EGX458756 EQT458756 FAP458756 FKL458756 FUH458756 GED458756 GNZ458756 GXV458756 HHR458756 HRN458756 IBJ458756 ILF458756 IVB458756 JEX458756 JOT458756 JYP458756 KIL458756 KSH458756 LCD458756 LLZ458756 LVV458756 MFR458756 MPN458756 MZJ458756 NJF458756 NTB458756 OCX458756 OMT458756 OWP458756 PGL458756 PQH458756 QAD458756 QJZ458756 QTV458756 RDR458756 RNN458756 RXJ458756 SHF458756 SRB458756 TAX458756 TKT458756 TUP458756 UEL458756 UOH458756 UYD458756 VHZ458756 VRV458756 WBR458756 WLN458756 WVJ458756 D524292 IX524292 ST524292 ACP524292 AML524292 AWH524292 BGD524292 BPZ524292 BZV524292 CJR524292 CTN524292 DDJ524292 DNF524292 DXB524292 EGX524292 EQT524292 FAP524292 FKL524292 FUH524292 GED524292 GNZ524292 GXV524292 HHR524292 HRN524292 IBJ524292 ILF524292 IVB524292 JEX524292 JOT524292 JYP524292 KIL524292 KSH524292 LCD524292 LLZ524292 LVV524292 MFR524292 MPN524292 MZJ524292 NJF524292 NTB524292 OCX524292 OMT524292 OWP524292 PGL524292 PQH524292 QAD524292 QJZ524292 QTV524292 RDR524292 RNN524292 RXJ524292 SHF524292 SRB524292 TAX524292 TKT524292 TUP524292 UEL524292 UOH524292 UYD524292 VHZ524292 VRV524292 WBR524292 WLN524292 WVJ524292 D589828 IX589828 ST589828 ACP589828 AML589828 AWH589828 BGD589828 BPZ589828 BZV589828 CJR589828 CTN589828 DDJ589828 DNF589828 DXB589828 EGX589828 EQT589828 FAP589828 FKL589828 FUH589828 GED589828 GNZ589828 GXV589828 HHR589828 HRN589828 IBJ589828 ILF589828 IVB589828 JEX589828 JOT589828 JYP589828 KIL589828 KSH589828 LCD589828 LLZ589828 LVV589828 MFR589828 MPN589828 MZJ589828 NJF589828 NTB589828 OCX589828 OMT589828 OWP589828 PGL589828 PQH589828 QAD589828 QJZ589828 QTV589828 RDR589828 RNN589828 RXJ589828 SHF589828 SRB589828 TAX589828 TKT589828 TUP589828 UEL589828 UOH589828 UYD589828 VHZ589828 VRV589828 WBR589828 WLN589828 WVJ589828 D655364 IX655364 ST655364 ACP655364 AML655364 AWH655364 BGD655364 BPZ655364 BZV655364 CJR655364 CTN655364 DDJ655364 DNF655364 DXB655364 EGX655364 EQT655364 FAP655364 FKL655364 FUH655364 GED655364 GNZ655364 GXV655364 HHR655364 HRN655364 IBJ655364 ILF655364 IVB655364 JEX655364 JOT655364 JYP655364 KIL655364 KSH655364 LCD655364 LLZ655364 LVV655364 MFR655364 MPN655364 MZJ655364 NJF655364 NTB655364 OCX655364 OMT655364 OWP655364 PGL655364 PQH655364 QAD655364 QJZ655364 QTV655364 RDR655364 RNN655364 RXJ655364 SHF655364 SRB655364 TAX655364 TKT655364 TUP655364 UEL655364 UOH655364 UYD655364 VHZ655364 VRV655364 WBR655364 WLN655364 WVJ655364 D720900 IX720900 ST720900 ACP720900 AML720900 AWH720900 BGD720900 BPZ720900 BZV720900 CJR720900 CTN720900 DDJ720900 DNF720900 DXB720900 EGX720900 EQT720900 FAP720900 FKL720900 FUH720900 GED720900 GNZ720900 GXV720900 HHR720900 HRN720900 IBJ720900 ILF720900 IVB720900 JEX720900 JOT720900 JYP720900 KIL720900 KSH720900 LCD720900 LLZ720900 LVV720900 MFR720900 MPN720900 MZJ720900 NJF720900 NTB720900 OCX720900 OMT720900 OWP720900 PGL720900 PQH720900 QAD720900 QJZ720900 QTV720900 RDR720900 RNN720900 RXJ720900 SHF720900 SRB720900 TAX720900 TKT720900 TUP720900 UEL720900 UOH720900 UYD720900 VHZ720900 VRV720900 WBR720900 WLN720900 WVJ720900 D786436 IX786436 ST786436 ACP786436 AML786436 AWH786436 BGD786436 BPZ786436 BZV786436 CJR786436 CTN786436 DDJ786436 DNF786436 DXB786436 EGX786436 EQT786436 FAP786436 FKL786436 FUH786436 GED786436 GNZ786436 GXV786436 HHR786436 HRN786436 IBJ786436 ILF786436 IVB786436 JEX786436 JOT786436 JYP786436 KIL786436 KSH786436 LCD786436 LLZ786436 LVV786436 MFR786436 MPN786436 MZJ786436 NJF786436 NTB786436 OCX786436 OMT786436 OWP786436 PGL786436 PQH786436 QAD786436 QJZ786436 QTV786436 RDR786436 RNN786436 RXJ786436 SHF786436 SRB786436 TAX786436 TKT786436 TUP786436 UEL786436 UOH786436 UYD786436 VHZ786436 VRV786436 WBR786436 WLN786436 WVJ786436 D851972 IX851972 ST851972 ACP851972 AML851972 AWH851972 BGD851972 BPZ851972 BZV851972 CJR851972 CTN851972 DDJ851972 DNF851972 DXB851972 EGX851972 EQT851972 FAP851972 FKL851972 FUH851972 GED851972 GNZ851972 GXV851972 HHR851972 HRN851972 IBJ851972 ILF851972 IVB851972 JEX851972 JOT851972 JYP851972 KIL851972 KSH851972 LCD851972 LLZ851972 LVV851972 MFR851972 MPN851972 MZJ851972 NJF851972 NTB851972 OCX851972 OMT851972 OWP851972 PGL851972 PQH851972 QAD851972 QJZ851972 QTV851972 RDR851972 RNN851972 RXJ851972 SHF851972 SRB851972 TAX851972 TKT851972 TUP851972 UEL851972 UOH851972 UYD851972 VHZ851972 VRV851972 WBR851972 WLN851972 WVJ851972 D917508 IX917508 ST917508 ACP917508 AML917508 AWH917508 BGD917508 BPZ917508 BZV917508 CJR917508 CTN917508 DDJ917508 DNF917508 DXB917508 EGX917508 EQT917508 FAP917508 FKL917508 FUH917508 GED917508 GNZ917508 GXV917508 HHR917508 HRN917508 IBJ917508 ILF917508 IVB917508 JEX917508 JOT917508 JYP917508 KIL917508 KSH917508 LCD917508 LLZ917508 LVV917508 MFR917508 MPN917508 MZJ917508 NJF917508 NTB917508 OCX917508 OMT917508 OWP917508 PGL917508 PQH917508 QAD917508 QJZ917508 QTV917508 RDR917508 RNN917508 RXJ917508 SHF917508 SRB917508 TAX917508 TKT917508 TUP917508 UEL917508 UOH917508 UYD917508 VHZ917508 VRV917508 WBR917508 WLN917508 WVJ917508 D983044 IX983044 ST983044 ACP983044 AML983044 AWH983044 BGD983044 BPZ983044 BZV983044 CJR983044 CTN983044 DDJ983044 DNF983044 DXB983044 EGX983044 EQT983044 FAP983044 FKL983044 FUH983044 GED983044 GNZ983044 GXV983044 HHR983044 HRN983044 IBJ983044 ILF983044 IVB983044 JEX983044 JOT983044 JYP983044 KIL983044 KSH983044 LCD983044 LLZ983044 LVV983044 MFR983044 MPN983044 MZJ983044 NJF983044 NTB983044 OCX983044 OMT983044 OWP983044 PGL983044 PQH983044 QAD983044 QJZ983044 QTV983044 RDR983044 RNN983044 RXJ983044 SHF983044 SRB983044 TAX983044 TKT983044 TUP983044 UEL983044 UOH983044 UYD983044 VHZ983044 VRV983044 WBR983044 WLN983044 WVJ983044 WLN983054 JA5 SW5 ACS5 AMO5 AWK5 BGG5 BQC5 BZY5 CJU5 CTQ5 DDM5 DNI5 DXE5 EHA5 EQW5 FAS5 FKO5 FUK5 GEG5 GOC5 GXY5 HHU5 HRQ5 IBM5 ILI5 IVE5 JFA5 JOW5 JYS5 KIO5 KSK5 LCG5 LMC5 LVY5 MFU5 MPQ5 MZM5 NJI5 NTE5 ODA5 OMW5 OWS5 PGO5 PQK5 QAG5 QKC5 QTY5 RDU5 RNQ5 RXM5 SHI5 SRE5 TBA5 TKW5 TUS5 UEO5 UOK5 UYG5 VIC5 VRY5 WBU5 WLQ5 WVM5 G65540 JA65540 SW65540 ACS65540 AMO65540 AWK65540 BGG65540 BQC65540 BZY65540 CJU65540 CTQ65540 DDM65540 DNI65540 DXE65540 EHA65540 EQW65540 FAS65540 FKO65540 FUK65540 GEG65540 GOC65540 GXY65540 HHU65540 HRQ65540 IBM65540 ILI65540 IVE65540 JFA65540 JOW65540 JYS65540 KIO65540 KSK65540 LCG65540 LMC65540 LVY65540 MFU65540 MPQ65540 MZM65540 NJI65540 NTE65540 ODA65540 OMW65540 OWS65540 PGO65540 PQK65540 QAG65540 QKC65540 QTY65540 RDU65540 RNQ65540 RXM65540 SHI65540 SRE65540 TBA65540 TKW65540 TUS65540 UEO65540 UOK65540 UYG65540 VIC65540 VRY65540 WBU65540 WLQ65540 WVM65540 G131076 JA131076 SW131076 ACS131076 AMO131076 AWK131076 BGG131076 BQC131076 BZY131076 CJU131076 CTQ131076 DDM131076 DNI131076 DXE131076 EHA131076 EQW131076 FAS131076 FKO131076 FUK131076 GEG131076 GOC131076 GXY131076 HHU131076 HRQ131076 IBM131076 ILI131076 IVE131076 JFA131076 JOW131076 JYS131076 KIO131076 KSK131076 LCG131076 LMC131076 LVY131076 MFU131076 MPQ131076 MZM131076 NJI131076 NTE131076 ODA131076 OMW131076 OWS131076 PGO131076 PQK131076 QAG131076 QKC131076 QTY131076 RDU131076 RNQ131076 RXM131076 SHI131076 SRE131076 TBA131076 TKW131076 TUS131076 UEO131076 UOK131076 UYG131076 VIC131076 VRY131076 WBU131076 WLQ131076 WVM131076 G196612 JA196612 SW196612 ACS196612 AMO196612 AWK196612 BGG196612 BQC196612 BZY196612 CJU196612 CTQ196612 DDM196612 DNI196612 DXE196612 EHA196612 EQW196612 FAS196612 FKO196612 FUK196612 GEG196612 GOC196612 GXY196612 HHU196612 HRQ196612 IBM196612 ILI196612 IVE196612 JFA196612 JOW196612 JYS196612 KIO196612 KSK196612 LCG196612 LMC196612 LVY196612 MFU196612 MPQ196612 MZM196612 NJI196612 NTE196612 ODA196612 OMW196612 OWS196612 PGO196612 PQK196612 QAG196612 QKC196612 QTY196612 RDU196612 RNQ196612 RXM196612 SHI196612 SRE196612 TBA196612 TKW196612 TUS196612 UEO196612 UOK196612 UYG196612 VIC196612 VRY196612 WBU196612 WLQ196612 WVM196612 G262148 JA262148 SW262148 ACS262148 AMO262148 AWK262148 BGG262148 BQC262148 BZY262148 CJU262148 CTQ262148 DDM262148 DNI262148 DXE262148 EHA262148 EQW262148 FAS262148 FKO262148 FUK262148 GEG262148 GOC262148 GXY262148 HHU262148 HRQ262148 IBM262148 ILI262148 IVE262148 JFA262148 JOW262148 JYS262148 KIO262148 KSK262148 LCG262148 LMC262148 LVY262148 MFU262148 MPQ262148 MZM262148 NJI262148 NTE262148 ODA262148 OMW262148 OWS262148 PGO262148 PQK262148 QAG262148 QKC262148 QTY262148 RDU262148 RNQ262148 RXM262148 SHI262148 SRE262148 TBA262148 TKW262148 TUS262148 UEO262148 UOK262148 UYG262148 VIC262148 VRY262148 WBU262148 WLQ262148 WVM262148 G327684 JA327684 SW327684 ACS327684 AMO327684 AWK327684 BGG327684 BQC327684 BZY327684 CJU327684 CTQ327684 DDM327684 DNI327684 DXE327684 EHA327684 EQW327684 FAS327684 FKO327684 FUK327684 GEG327684 GOC327684 GXY327684 HHU327684 HRQ327684 IBM327684 ILI327684 IVE327684 JFA327684 JOW327684 JYS327684 KIO327684 KSK327684 LCG327684 LMC327684 LVY327684 MFU327684 MPQ327684 MZM327684 NJI327684 NTE327684 ODA327684 OMW327684 OWS327684 PGO327684 PQK327684 QAG327684 QKC327684 QTY327684 RDU327684 RNQ327684 RXM327684 SHI327684 SRE327684 TBA327684 TKW327684 TUS327684 UEO327684 UOK327684 UYG327684 VIC327684 VRY327684 WBU327684 WLQ327684 WVM327684 G393220 JA393220 SW393220 ACS393220 AMO393220 AWK393220 BGG393220 BQC393220 BZY393220 CJU393220 CTQ393220 DDM393220 DNI393220 DXE393220 EHA393220 EQW393220 FAS393220 FKO393220 FUK393220 GEG393220 GOC393220 GXY393220 HHU393220 HRQ393220 IBM393220 ILI393220 IVE393220 JFA393220 JOW393220 JYS393220 KIO393220 KSK393220 LCG393220 LMC393220 LVY393220 MFU393220 MPQ393220 MZM393220 NJI393220 NTE393220 ODA393220 OMW393220 OWS393220 PGO393220 PQK393220 QAG393220 QKC393220 QTY393220 RDU393220 RNQ393220 RXM393220 SHI393220 SRE393220 TBA393220 TKW393220 TUS393220 UEO393220 UOK393220 UYG393220 VIC393220 VRY393220 WBU393220 WLQ393220 WVM393220 G458756 JA458756 SW458756 ACS458756 AMO458756 AWK458756 BGG458756 BQC458756 BZY458756 CJU458756 CTQ458756 DDM458756 DNI458756 DXE458756 EHA458756 EQW458756 FAS458756 FKO458756 FUK458756 GEG458756 GOC458756 GXY458756 HHU458756 HRQ458756 IBM458756 ILI458756 IVE458756 JFA458756 JOW458756 JYS458756 KIO458756 KSK458756 LCG458756 LMC458756 LVY458756 MFU458756 MPQ458756 MZM458756 NJI458756 NTE458756 ODA458756 OMW458756 OWS458756 PGO458756 PQK458756 QAG458756 QKC458756 QTY458756 RDU458756 RNQ458756 RXM458756 SHI458756 SRE458756 TBA458756 TKW458756 TUS458756 UEO458756 UOK458756 UYG458756 VIC458756 VRY458756 WBU458756 WLQ458756 WVM458756 G524292 JA524292 SW524292 ACS524292 AMO524292 AWK524292 BGG524292 BQC524292 BZY524292 CJU524292 CTQ524292 DDM524292 DNI524292 DXE524292 EHA524292 EQW524292 FAS524292 FKO524292 FUK524292 GEG524292 GOC524292 GXY524292 HHU524292 HRQ524292 IBM524292 ILI524292 IVE524292 JFA524292 JOW524292 JYS524292 KIO524292 KSK524292 LCG524292 LMC524292 LVY524292 MFU524292 MPQ524292 MZM524292 NJI524292 NTE524292 ODA524292 OMW524292 OWS524292 PGO524292 PQK524292 QAG524292 QKC524292 QTY524292 RDU524292 RNQ524292 RXM524292 SHI524292 SRE524292 TBA524292 TKW524292 TUS524292 UEO524292 UOK524292 UYG524292 VIC524292 VRY524292 WBU524292 WLQ524292 WVM524292 G589828 JA589828 SW589828 ACS589828 AMO589828 AWK589828 BGG589828 BQC589828 BZY589828 CJU589828 CTQ589828 DDM589828 DNI589828 DXE589828 EHA589828 EQW589828 FAS589828 FKO589828 FUK589828 GEG589828 GOC589828 GXY589828 HHU589828 HRQ589828 IBM589828 ILI589828 IVE589828 JFA589828 JOW589828 JYS589828 KIO589828 KSK589828 LCG589828 LMC589828 LVY589828 MFU589828 MPQ589828 MZM589828 NJI589828 NTE589828 ODA589828 OMW589828 OWS589828 PGO589828 PQK589828 QAG589828 QKC589828 QTY589828 RDU589828 RNQ589828 RXM589828 SHI589828 SRE589828 TBA589828 TKW589828 TUS589828 UEO589828 UOK589828 UYG589828 VIC589828 VRY589828 WBU589828 WLQ589828 WVM589828 G655364 JA655364 SW655364 ACS655364 AMO655364 AWK655364 BGG655364 BQC655364 BZY655364 CJU655364 CTQ655364 DDM655364 DNI655364 DXE655364 EHA655364 EQW655364 FAS655364 FKO655364 FUK655364 GEG655364 GOC655364 GXY655364 HHU655364 HRQ655364 IBM655364 ILI655364 IVE655364 JFA655364 JOW655364 JYS655364 KIO655364 KSK655364 LCG655364 LMC655364 LVY655364 MFU655364 MPQ655364 MZM655364 NJI655364 NTE655364 ODA655364 OMW655364 OWS655364 PGO655364 PQK655364 QAG655364 QKC655364 QTY655364 RDU655364 RNQ655364 RXM655364 SHI655364 SRE655364 TBA655364 TKW655364 TUS655364 UEO655364 UOK655364 UYG655364 VIC655364 VRY655364 WBU655364 WLQ655364 WVM655364 G720900 JA720900 SW720900 ACS720900 AMO720900 AWK720900 BGG720900 BQC720900 BZY720900 CJU720900 CTQ720900 DDM720900 DNI720900 DXE720900 EHA720900 EQW720900 FAS720900 FKO720900 FUK720900 GEG720900 GOC720900 GXY720900 HHU720900 HRQ720900 IBM720900 ILI720900 IVE720900 JFA720900 JOW720900 JYS720900 KIO720900 KSK720900 LCG720900 LMC720900 LVY720900 MFU720900 MPQ720900 MZM720900 NJI720900 NTE720900 ODA720900 OMW720900 OWS720900 PGO720900 PQK720900 QAG720900 QKC720900 QTY720900 RDU720900 RNQ720900 RXM720900 SHI720900 SRE720900 TBA720900 TKW720900 TUS720900 UEO720900 UOK720900 UYG720900 VIC720900 VRY720900 WBU720900 WLQ720900 WVM720900 G786436 JA786436 SW786436 ACS786436 AMO786436 AWK786436 BGG786436 BQC786436 BZY786436 CJU786436 CTQ786436 DDM786436 DNI786436 DXE786436 EHA786436 EQW786436 FAS786436 FKO786436 FUK786436 GEG786436 GOC786436 GXY786436 HHU786436 HRQ786436 IBM786436 ILI786436 IVE786436 JFA786436 JOW786436 JYS786436 KIO786436 KSK786436 LCG786436 LMC786436 LVY786436 MFU786436 MPQ786436 MZM786436 NJI786436 NTE786436 ODA786436 OMW786436 OWS786436 PGO786436 PQK786436 QAG786436 QKC786436 QTY786436 RDU786436 RNQ786436 RXM786436 SHI786436 SRE786436 TBA786436 TKW786436 TUS786436 UEO786436 UOK786436 UYG786436 VIC786436 VRY786436 WBU786436 WLQ786436 WVM786436 G851972 JA851972 SW851972 ACS851972 AMO851972 AWK851972 BGG851972 BQC851972 BZY851972 CJU851972 CTQ851972 DDM851972 DNI851972 DXE851972 EHA851972 EQW851972 FAS851972 FKO851972 FUK851972 GEG851972 GOC851972 GXY851972 HHU851972 HRQ851972 IBM851972 ILI851972 IVE851972 JFA851972 JOW851972 JYS851972 KIO851972 KSK851972 LCG851972 LMC851972 LVY851972 MFU851972 MPQ851972 MZM851972 NJI851972 NTE851972 ODA851972 OMW851972 OWS851972 PGO851972 PQK851972 QAG851972 QKC851972 QTY851972 RDU851972 RNQ851972 RXM851972 SHI851972 SRE851972 TBA851972 TKW851972 TUS851972 UEO851972 UOK851972 UYG851972 VIC851972 VRY851972 WBU851972 WLQ851972 WVM851972 G917508 JA917508 SW917508 ACS917508 AMO917508 AWK917508 BGG917508 BQC917508 BZY917508 CJU917508 CTQ917508 DDM917508 DNI917508 DXE917508 EHA917508 EQW917508 FAS917508 FKO917508 FUK917508 GEG917508 GOC917508 GXY917508 HHU917508 HRQ917508 IBM917508 ILI917508 IVE917508 JFA917508 JOW917508 JYS917508 KIO917508 KSK917508 LCG917508 LMC917508 LVY917508 MFU917508 MPQ917508 MZM917508 NJI917508 NTE917508 ODA917508 OMW917508 OWS917508 PGO917508 PQK917508 QAG917508 QKC917508 QTY917508 RDU917508 RNQ917508 RXM917508 SHI917508 SRE917508 TBA917508 TKW917508 TUS917508 UEO917508 UOK917508 UYG917508 VIC917508 VRY917508 WBU917508 WLQ917508 WVM917508 G983044 JA983044 SW983044 ACS983044 AMO983044 AWK983044 BGG983044 BQC983044 BZY983044 CJU983044 CTQ983044 DDM983044 DNI983044 DXE983044 EHA983044 EQW983044 FAS983044 FKO983044 FUK983044 GEG983044 GOC983044 GXY983044 HHU983044 HRQ983044 IBM983044 ILI983044 IVE983044 JFA983044 JOW983044 JYS983044 KIO983044 KSK983044 LCG983044 LMC983044 LVY983044 MFU983044 MPQ983044 MZM983044 NJI983044 NTE983044 ODA983044 OMW983044 OWS983044 PGO983044 PQK983044 QAG983044 QKC983044 QTY983044 RDU983044 RNQ983044 RXM983044 SHI983044 SRE983044 TBA983044 TKW983044 TUS983044 UEO983044 UOK983044 UYG983044 VIC983044 VRY983044 WBU983044 WLQ983044 WVM983044 WBR983054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J65540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J131076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J196612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J262148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J327684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J393220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J458756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J524292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J589828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J655364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J720900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J786436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J851972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J917508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J983044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VRV983054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M65540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M131076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M196612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M262148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M327684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M393220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M458756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M524292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M589828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M655364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M720900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M786436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M851972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M917508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M983044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VHZ983054 JJ5 TF5 ADB5 AMX5 AWT5 BGP5 BQL5 CAH5 CKD5 CTZ5 DDV5 DNR5 DXN5 EHJ5 ERF5 FBB5 FKX5 FUT5 GEP5 GOL5 GYH5 HID5 HRZ5 IBV5 ILR5 IVN5 JFJ5 JPF5 JZB5 KIX5 KST5 LCP5 LML5 LWH5 MGD5 MPZ5 MZV5 NJR5 NTN5 ODJ5 ONF5 OXB5 PGX5 PQT5 QAP5 QKL5 QUH5 RED5 RNZ5 RXV5 SHR5 SRN5 TBJ5 TLF5 TVB5 UEX5 UOT5 UYP5 VIL5 VSH5 WCD5 WLZ5 WVV5 P65540 JJ65540 TF65540 ADB65540 AMX65540 AWT65540 BGP65540 BQL65540 CAH65540 CKD65540 CTZ65540 DDV65540 DNR65540 DXN65540 EHJ65540 ERF65540 FBB65540 FKX65540 FUT65540 GEP65540 GOL65540 GYH65540 HID65540 HRZ65540 IBV65540 ILR65540 IVN65540 JFJ65540 JPF65540 JZB65540 KIX65540 KST65540 LCP65540 LML65540 LWH65540 MGD65540 MPZ65540 MZV65540 NJR65540 NTN65540 ODJ65540 ONF65540 OXB65540 PGX65540 PQT65540 QAP65540 QKL65540 QUH65540 RED65540 RNZ65540 RXV65540 SHR65540 SRN65540 TBJ65540 TLF65540 TVB65540 UEX65540 UOT65540 UYP65540 VIL65540 VSH65540 WCD65540 WLZ65540 WVV65540 P131076 JJ131076 TF131076 ADB131076 AMX131076 AWT131076 BGP131076 BQL131076 CAH131076 CKD131076 CTZ131076 DDV131076 DNR131076 DXN131076 EHJ131076 ERF131076 FBB131076 FKX131076 FUT131076 GEP131076 GOL131076 GYH131076 HID131076 HRZ131076 IBV131076 ILR131076 IVN131076 JFJ131076 JPF131076 JZB131076 KIX131076 KST131076 LCP131076 LML131076 LWH131076 MGD131076 MPZ131076 MZV131076 NJR131076 NTN131076 ODJ131076 ONF131076 OXB131076 PGX131076 PQT131076 QAP131076 QKL131076 QUH131076 RED131076 RNZ131076 RXV131076 SHR131076 SRN131076 TBJ131076 TLF131076 TVB131076 UEX131076 UOT131076 UYP131076 VIL131076 VSH131076 WCD131076 WLZ131076 WVV131076 P196612 JJ196612 TF196612 ADB196612 AMX196612 AWT196612 BGP196612 BQL196612 CAH196612 CKD196612 CTZ196612 DDV196612 DNR196612 DXN196612 EHJ196612 ERF196612 FBB196612 FKX196612 FUT196612 GEP196612 GOL196612 GYH196612 HID196612 HRZ196612 IBV196612 ILR196612 IVN196612 JFJ196612 JPF196612 JZB196612 KIX196612 KST196612 LCP196612 LML196612 LWH196612 MGD196612 MPZ196612 MZV196612 NJR196612 NTN196612 ODJ196612 ONF196612 OXB196612 PGX196612 PQT196612 QAP196612 QKL196612 QUH196612 RED196612 RNZ196612 RXV196612 SHR196612 SRN196612 TBJ196612 TLF196612 TVB196612 UEX196612 UOT196612 UYP196612 VIL196612 VSH196612 WCD196612 WLZ196612 WVV196612 P262148 JJ262148 TF262148 ADB262148 AMX262148 AWT262148 BGP262148 BQL262148 CAH262148 CKD262148 CTZ262148 DDV262148 DNR262148 DXN262148 EHJ262148 ERF262148 FBB262148 FKX262148 FUT262148 GEP262148 GOL262148 GYH262148 HID262148 HRZ262148 IBV262148 ILR262148 IVN262148 JFJ262148 JPF262148 JZB262148 KIX262148 KST262148 LCP262148 LML262148 LWH262148 MGD262148 MPZ262148 MZV262148 NJR262148 NTN262148 ODJ262148 ONF262148 OXB262148 PGX262148 PQT262148 QAP262148 QKL262148 QUH262148 RED262148 RNZ262148 RXV262148 SHR262148 SRN262148 TBJ262148 TLF262148 TVB262148 UEX262148 UOT262148 UYP262148 VIL262148 VSH262148 WCD262148 WLZ262148 WVV262148 P327684 JJ327684 TF327684 ADB327684 AMX327684 AWT327684 BGP327684 BQL327684 CAH327684 CKD327684 CTZ327684 DDV327684 DNR327684 DXN327684 EHJ327684 ERF327684 FBB327684 FKX327684 FUT327684 GEP327684 GOL327684 GYH327684 HID327684 HRZ327684 IBV327684 ILR327684 IVN327684 JFJ327684 JPF327684 JZB327684 KIX327684 KST327684 LCP327684 LML327684 LWH327684 MGD327684 MPZ327684 MZV327684 NJR327684 NTN327684 ODJ327684 ONF327684 OXB327684 PGX327684 PQT327684 QAP327684 QKL327684 QUH327684 RED327684 RNZ327684 RXV327684 SHR327684 SRN327684 TBJ327684 TLF327684 TVB327684 UEX327684 UOT327684 UYP327684 VIL327684 VSH327684 WCD327684 WLZ327684 WVV327684 P393220 JJ393220 TF393220 ADB393220 AMX393220 AWT393220 BGP393220 BQL393220 CAH393220 CKD393220 CTZ393220 DDV393220 DNR393220 DXN393220 EHJ393220 ERF393220 FBB393220 FKX393220 FUT393220 GEP393220 GOL393220 GYH393220 HID393220 HRZ393220 IBV393220 ILR393220 IVN393220 JFJ393220 JPF393220 JZB393220 KIX393220 KST393220 LCP393220 LML393220 LWH393220 MGD393220 MPZ393220 MZV393220 NJR393220 NTN393220 ODJ393220 ONF393220 OXB393220 PGX393220 PQT393220 QAP393220 QKL393220 QUH393220 RED393220 RNZ393220 RXV393220 SHR393220 SRN393220 TBJ393220 TLF393220 TVB393220 UEX393220 UOT393220 UYP393220 VIL393220 VSH393220 WCD393220 WLZ393220 WVV393220 P458756 JJ458756 TF458756 ADB458756 AMX458756 AWT458756 BGP458756 BQL458756 CAH458756 CKD458756 CTZ458756 DDV458756 DNR458756 DXN458756 EHJ458756 ERF458756 FBB458756 FKX458756 FUT458756 GEP458756 GOL458756 GYH458756 HID458756 HRZ458756 IBV458756 ILR458756 IVN458756 JFJ458756 JPF458756 JZB458756 KIX458756 KST458756 LCP458756 LML458756 LWH458756 MGD458756 MPZ458756 MZV458756 NJR458756 NTN458756 ODJ458756 ONF458756 OXB458756 PGX458756 PQT458756 QAP458756 QKL458756 QUH458756 RED458756 RNZ458756 RXV458756 SHR458756 SRN458756 TBJ458756 TLF458756 TVB458756 UEX458756 UOT458756 UYP458756 VIL458756 VSH458756 WCD458756 WLZ458756 WVV458756 P524292 JJ524292 TF524292 ADB524292 AMX524292 AWT524292 BGP524292 BQL524292 CAH524292 CKD524292 CTZ524292 DDV524292 DNR524292 DXN524292 EHJ524292 ERF524292 FBB524292 FKX524292 FUT524292 GEP524292 GOL524292 GYH524292 HID524292 HRZ524292 IBV524292 ILR524292 IVN524292 JFJ524292 JPF524292 JZB524292 KIX524292 KST524292 LCP524292 LML524292 LWH524292 MGD524292 MPZ524292 MZV524292 NJR524292 NTN524292 ODJ524292 ONF524292 OXB524292 PGX524292 PQT524292 QAP524292 QKL524292 QUH524292 RED524292 RNZ524292 RXV524292 SHR524292 SRN524292 TBJ524292 TLF524292 TVB524292 UEX524292 UOT524292 UYP524292 VIL524292 VSH524292 WCD524292 WLZ524292 WVV524292 P589828 JJ589828 TF589828 ADB589828 AMX589828 AWT589828 BGP589828 BQL589828 CAH589828 CKD589828 CTZ589828 DDV589828 DNR589828 DXN589828 EHJ589828 ERF589828 FBB589828 FKX589828 FUT589828 GEP589828 GOL589828 GYH589828 HID589828 HRZ589828 IBV589828 ILR589828 IVN589828 JFJ589828 JPF589828 JZB589828 KIX589828 KST589828 LCP589828 LML589828 LWH589828 MGD589828 MPZ589828 MZV589828 NJR589828 NTN589828 ODJ589828 ONF589828 OXB589828 PGX589828 PQT589828 QAP589828 QKL589828 QUH589828 RED589828 RNZ589828 RXV589828 SHR589828 SRN589828 TBJ589828 TLF589828 TVB589828 UEX589828 UOT589828 UYP589828 VIL589828 VSH589828 WCD589828 WLZ589828 WVV589828 P655364 JJ655364 TF655364 ADB655364 AMX655364 AWT655364 BGP655364 BQL655364 CAH655364 CKD655364 CTZ655364 DDV655364 DNR655364 DXN655364 EHJ655364 ERF655364 FBB655364 FKX655364 FUT655364 GEP655364 GOL655364 GYH655364 HID655364 HRZ655364 IBV655364 ILR655364 IVN655364 JFJ655364 JPF655364 JZB655364 KIX655364 KST655364 LCP655364 LML655364 LWH655364 MGD655364 MPZ655364 MZV655364 NJR655364 NTN655364 ODJ655364 ONF655364 OXB655364 PGX655364 PQT655364 QAP655364 QKL655364 QUH655364 RED655364 RNZ655364 RXV655364 SHR655364 SRN655364 TBJ655364 TLF655364 TVB655364 UEX655364 UOT655364 UYP655364 VIL655364 VSH655364 WCD655364 WLZ655364 WVV655364 P720900 JJ720900 TF720900 ADB720900 AMX720900 AWT720900 BGP720900 BQL720900 CAH720900 CKD720900 CTZ720900 DDV720900 DNR720900 DXN720900 EHJ720900 ERF720900 FBB720900 FKX720900 FUT720900 GEP720900 GOL720900 GYH720900 HID720900 HRZ720900 IBV720900 ILR720900 IVN720900 JFJ720900 JPF720900 JZB720900 KIX720900 KST720900 LCP720900 LML720900 LWH720900 MGD720900 MPZ720900 MZV720900 NJR720900 NTN720900 ODJ720900 ONF720900 OXB720900 PGX720900 PQT720900 QAP720900 QKL720900 QUH720900 RED720900 RNZ720900 RXV720900 SHR720900 SRN720900 TBJ720900 TLF720900 TVB720900 UEX720900 UOT720900 UYP720900 VIL720900 VSH720900 WCD720900 WLZ720900 WVV720900 P786436 JJ786436 TF786436 ADB786436 AMX786436 AWT786436 BGP786436 BQL786436 CAH786436 CKD786436 CTZ786436 DDV786436 DNR786436 DXN786436 EHJ786436 ERF786436 FBB786436 FKX786436 FUT786436 GEP786436 GOL786436 GYH786436 HID786436 HRZ786436 IBV786436 ILR786436 IVN786436 JFJ786436 JPF786436 JZB786436 KIX786436 KST786436 LCP786436 LML786436 LWH786436 MGD786436 MPZ786436 MZV786436 NJR786436 NTN786436 ODJ786436 ONF786436 OXB786436 PGX786436 PQT786436 QAP786436 QKL786436 QUH786436 RED786436 RNZ786436 RXV786436 SHR786436 SRN786436 TBJ786436 TLF786436 TVB786436 UEX786436 UOT786436 UYP786436 VIL786436 VSH786436 WCD786436 WLZ786436 WVV786436 P851972 JJ851972 TF851972 ADB851972 AMX851972 AWT851972 BGP851972 BQL851972 CAH851972 CKD851972 CTZ851972 DDV851972 DNR851972 DXN851972 EHJ851972 ERF851972 FBB851972 FKX851972 FUT851972 GEP851972 GOL851972 GYH851972 HID851972 HRZ851972 IBV851972 ILR851972 IVN851972 JFJ851972 JPF851972 JZB851972 KIX851972 KST851972 LCP851972 LML851972 LWH851972 MGD851972 MPZ851972 MZV851972 NJR851972 NTN851972 ODJ851972 ONF851972 OXB851972 PGX851972 PQT851972 QAP851972 QKL851972 QUH851972 RED851972 RNZ851972 RXV851972 SHR851972 SRN851972 TBJ851972 TLF851972 TVB851972 UEX851972 UOT851972 UYP851972 VIL851972 VSH851972 WCD851972 WLZ851972 WVV851972 P917508 JJ917508 TF917508 ADB917508 AMX917508 AWT917508 BGP917508 BQL917508 CAH917508 CKD917508 CTZ917508 DDV917508 DNR917508 DXN917508 EHJ917508 ERF917508 FBB917508 FKX917508 FUT917508 GEP917508 GOL917508 GYH917508 HID917508 HRZ917508 IBV917508 ILR917508 IVN917508 JFJ917508 JPF917508 JZB917508 KIX917508 KST917508 LCP917508 LML917508 LWH917508 MGD917508 MPZ917508 MZV917508 NJR917508 NTN917508 ODJ917508 ONF917508 OXB917508 PGX917508 PQT917508 QAP917508 QKL917508 QUH917508 RED917508 RNZ917508 RXV917508 SHR917508 SRN917508 TBJ917508 TLF917508 TVB917508 UEX917508 UOT917508 UYP917508 VIL917508 VSH917508 WCD917508 WLZ917508 WVV917508 P983044 JJ983044 TF983044 ADB983044 AMX983044 AWT983044 BGP983044 BQL983044 CAH983044 CKD983044 CTZ983044 DDV983044 DNR983044 DXN983044 EHJ983044 ERF983044 FBB983044 FKX983044 FUT983044 GEP983044 GOL983044 GYH983044 HID983044 HRZ983044 IBV983044 ILR983044 IVN983044 JFJ983044 JPF983044 JZB983044 KIX983044 KST983044 LCP983044 LML983044 LWH983044 MGD983044 MPZ983044 MZV983044 NJR983044 NTN983044 ODJ983044 ONF983044 OXB983044 PGX983044 PQT983044 QAP983044 QKL983044 QUH983044 RED983044 RNZ983044 RXV983044 SHR983044 SRN983044 TBJ983044 TLF983044 TVB983044 UEX983044 UOT983044 UYP983044 VIL983044 VSH983044 WCD983044 WLZ983044 WVV983044 TKT983054 IX10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D65545 IX65545 ST65545 ACP65545 AML65545 AWH65545 BGD65545 BPZ65545 BZV65545 CJR65545 CTN65545 DDJ65545 DNF65545 DXB65545 EGX65545 EQT65545 FAP65545 FKL65545 FUH65545 GED65545 GNZ65545 GXV65545 HHR65545 HRN65545 IBJ65545 ILF65545 IVB65545 JEX65545 JOT65545 JYP65545 KIL65545 KSH65545 LCD65545 LLZ65545 LVV65545 MFR65545 MPN65545 MZJ65545 NJF65545 NTB65545 OCX65545 OMT65545 OWP65545 PGL65545 PQH65545 QAD65545 QJZ65545 QTV65545 RDR65545 RNN65545 RXJ65545 SHF65545 SRB65545 TAX65545 TKT65545 TUP65545 UEL65545 UOH65545 UYD65545 VHZ65545 VRV65545 WBR65545 WLN65545 WVJ65545 D131081 IX131081 ST131081 ACP131081 AML131081 AWH131081 BGD131081 BPZ131081 BZV131081 CJR131081 CTN131081 DDJ131081 DNF131081 DXB131081 EGX131081 EQT131081 FAP131081 FKL131081 FUH131081 GED131081 GNZ131081 GXV131081 HHR131081 HRN131081 IBJ131081 ILF131081 IVB131081 JEX131081 JOT131081 JYP131081 KIL131081 KSH131081 LCD131081 LLZ131081 LVV131081 MFR131081 MPN131081 MZJ131081 NJF131081 NTB131081 OCX131081 OMT131081 OWP131081 PGL131081 PQH131081 QAD131081 QJZ131081 QTV131081 RDR131081 RNN131081 RXJ131081 SHF131081 SRB131081 TAX131081 TKT131081 TUP131081 UEL131081 UOH131081 UYD131081 VHZ131081 VRV131081 WBR131081 WLN131081 WVJ131081 D196617 IX196617 ST196617 ACP196617 AML196617 AWH196617 BGD196617 BPZ196617 BZV196617 CJR196617 CTN196617 DDJ196617 DNF196617 DXB196617 EGX196617 EQT196617 FAP196617 FKL196617 FUH196617 GED196617 GNZ196617 GXV196617 HHR196617 HRN196617 IBJ196617 ILF196617 IVB196617 JEX196617 JOT196617 JYP196617 KIL196617 KSH196617 LCD196617 LLZ196617 LVV196617 MFR196617 MPN196617 MZJ196617 NJF196617 NTB196617 OCX196617 OMT196617 OWP196617 PGL196617 PQH196617 QAD196617 QJZ196617 QTV196617 RDR196617 RNN196617 RXJ196617 SHF196617 SRB196617 TAX196617 TKT196617 TUP196617 UEL196617 UOH196617 UYD196617 VHZ196617 VRV196617 WBR196617 WLN196617 WVJ196617 D262153 IX262153 ST262153 ACP262153 AML262153 AWH262153 BGD262153 BPZ262153 BZV262153 CJR262153 CTN262153 DDJ262153 DNF262153 DXB262153 EGX262153 EQT262153 FAP262153 FKL262153 FUH262153 GED262153 GNZ262153 GXV262153 HHR262153 HRN262153 IBJ262153 ILF262153 IVB262153 JEX262153 JOT262153 JYP262153 KIL262153 KSH262153 LCD262153 LLZ262153 LVV262153 MFR262153 MPN262153 MZJ262153 NJF262153 NTB262153 OCX262153 OMT262153 OWP262153 PGL262153 PQH262153 QAD262153 QJZ262153 QTV262153 RDR262153 RNN262153 RXJ262153 SHF262153 SRB262153 TAX262153 TKT262153 TUP262153 UEL262153 UOH262153 UYD262153 VHZ262153 VRV262153 WBR262153 WLN262153 WVJ262153 D327689 IX327689 ST327689 ACP327689 AML327689 AWH327689 BGD327689 BPZ327689 BZV327689 CJR327689 CTN327689 DDJ327689 DNF327689 DXB327689 EGX327689 EQT327689 FAP327689 FKL327689 FUH327689 GED327689 GNZ327689 GXV327689 HHR327689 HRN327689 IBJ327689 ILF327689 IVB327689 JEX327689 JOT327689 JYP327689 KIL327689 KSH327689 LCD327689 LLZ327689 LVV327689 MFR327689 MPN327689 MZJ327689 NJF327689 NTB327689 OCX327689 OMT327689 OWP327689 PGL327689 PQH327689 QAD327689 QJZ327689 QTV327689 RDR327689 RNN327689 RXJ327689 SHF327689 SRB327689 TAX327689 TKT327689 TUP327689 UEL327689 UOH327689 UYD327689 VHZ327689 VRV327689 WBR327689 WLN327689 WVJ327689 D393225 IX393225 ST393225 ACP393225 AML393225 AWH393225 BGD393225 BPZ393225 BZV393225 CJR393225 CTN393225 DDJ393225 DNF393225 DXB393225 EGX393225 EQT393225 FAP393225 FKL393225 FUH393225 GED393225 GNZ393225 GXV393225 HHR393225 HRN393225 IBJ393225 ILF393225 IVB393225 JEX393225 JOT393225 JYP393225 KIL393225 KSH393225 LCD393225 LLZ393225 LVV393225 MFR393225 MPN393225 MZJ393225 NJF393225 NTB393225 OCX393225 OMT393225 OWP393225 PGL393225 PQH393225 QAD393225 QJZ393225 QTV393225 RDR393225 RNN393225 RXJ393225 SHF393225 SRB393225 TAX393225 TKT393225 TUP393225 UEL393225 UOH393225 UYD393225 VHZ393225 VRV393225 WBR393225 WLN393225 WVJ393225 D458761 IX458761 ST458761 ACP458761 AML458761 AWH458761 BGD458761 BPZ458761 BZV458761 CJR458761 CTN458761 DDJ458761 DNF458761 DXB458761 EGX458761 EQT458761 FAP458761 FKL458761 FUH458761 GED458761 GNZ458761 GXV458761 HHR458761 HRN458761 IBJ458761 ILF458761 IVB458761 JEX458761 JOT458761 JYP458761 KIL458761 KSH458761 LCD458761 LLZ458761 LVV458761 MFR458761 MPN458761 MZJ458761 NJF458761 NTB458761 OCX458761 OMT458761 OWP458761 PGL458761 PQH458761 QAD458761 QJZ458761 QTV458761 RDR458761 RNN458761 RXJ458761 SHF458761 SRB458761 TAX458761 TKT458761 TUP458761 UEL458761 UOH458761 UYD458761 VHZ458761 VRV458761 WBR458761 WLN458761 WVJ458761 D524297 IX524297 ST524297 ACP524297 AML524297 AWH524297 BGD524297 BPZ524297 BZV524297 CJR524297 CTN524297 DDJ524297 DNF524297 DXB524297 EGX524297 EQT524297 FAP524297 FKL524297 FUH524297 GED524297 GNZ524297 GXV524297 HHR524297 HRN524297 IBJ524297 ILF524297 IVB524297 JEX524297 JOT524297 JYP524297 KIL524297 KSH524297 LCD524297 LLZ524297 LVV524297 MFR524297 MPN524297 MZJ524297 NJF524297 NTB524297 OCX524297 OMT524297 OWP524297 PGL524297 PQH524297 QAD524297 QJZ524297 QTV524297 RDR524297 RNN524297 RXJ524297 SHF524297 SRB524297 TAX524297 TKT524297 TUP524297 UEL524297 UOH524297 UYD524297 VHZ524297 VRV524297 WBR524297 WLN524297 WVJ524297 D589833 IX589833 ST589833 ACP589833 AML589833 AWH589833 BGD589833 BPZ589833 BZV589833 CJR589833 CTN589833 DDJ589833 DNF589833 DXB589833 EGX589833 EQT589833 FAP589833 FKL589833 FUH589833 GED589833 GNZ589833 GXV589833 HHR589833 HRN589833 IBJ589833 ILF589833 IVB589833 JEX589833 JOT589833 JYP589833 KIL589833 KSH589833 LCD589833 LLZ589833 LVV589833 MFR589833 MPN589833 MZJ589833 NJF589833 NTB589833 OCX589833 OMT589833 OWP589833 PGL589833 PQH589833 QAD589833 QJZ589833 QTV589833 RDR589833 RNN589833 RXJ589833 SHF589833 SRB589833 TAX589833 TKT589833 TUP589833 UEL589833 UOH589833 UYD589833 VHZ589833 VRV589833 WBR589833 WLN589833 WVJ589833 D655369 IX655369 ST655369 ACP655369 AML655369 AWH655369 BGD655369 BPZ655369 BZV655369 CJR655369 CTN655369 DDJ655369 DNF655369 DXB655369 EGX655369 EQT655369 FAP655369 FKL655369 FUH655369 GED655369 GNZ655369 GXV655369 HHR655369 HRN655369 IBJ655369 ILF655369 IVB655369 JEX655369 JOT655369 JYP655369 KIL655369 KSH655369 LCD655369 LLZ655369 LVV655369 MFR655369 MPN655369 MZJ655369 NJF655369 NTB655369 OCX655369 OMT655369 OWP655369 PGL655369 PQH655369 QAD655369 QJZ655369 QTV655369 RDR655369 RNN655369 RXJ655369 SHF655369 SRB655369 TAX655369 TKT655369 TUP655369 UEL655369 UOH655369 UYD655369 VHZ655369 VRV655369 WBR655369 WLN655369 WVJ655369 D720905 IX720905 ST720905 ACP720905 AML720905 AWH720905 BGD720905 BPZ720905 BZV720905 CJR720905 CTN720905 DDJ720905 DNF720905 DXB720905 EGX720905 EQT720905 FAP720905 FKL720905 FUH720905 GED720905 GNZ720905 GXV720905 HHR720905 HRN720905 IBJ720905 ILF720905 IVB720905 JEX720905 JOT720905 JYP720905 KIL720905 KSH720905 LCD720905 LLZ720905 LVV720905 MFR720905 MPN720905 MZJ720905 NJF720905 NTB720905 OCX720905 OMT720905 OWP720905 PGL720905 PQH720905 QAD720905 QJZ720905 QTV720905 RDR720905 RNN720905 RXJ720905 SHF720905 SRB720905 TAX720905 TKT720905 TUP720905 UEL720905 UOH720905 UYD720905 VHZ720905 VRV720905 WBR720905 WLN720905 WVJ720905 D786441 IX786441 ST786441 ACP786441 AML786441 AWH786441 BGD786441 BPZ786441 BZV786441 CJR786441 CTN786441 DDJ786441 DNF786441 DXB786441 EGX786441 EQT786441 FAP786441 FKL786441 FUH786441 GED786441 GNZ786441 GXV786441 HHR786441 HRN786441 IBJ786441 ILF786441 IVB786441 JEX786441 JOT786441 JYP786441 KIL786441 KSH786441 LCD786441 LLZ786441 LVV786441 MFR786441 MPN786441 MZJ786441 NJF786441 NTB786441 OCX786441 OMT786441 OWP786441 PGL786441 PQH786441 QAD786441 QJZ786441 QTV786441 RDR786441 RNN786441 RXJ786441 SHF786441 SRB786441 TAX786441 TKT786441 TUP786441 UEL786441 UOH786441 UYD786441 VHZ786441 VRV786441 WBR786441 WLN786441 WVJ786441 D851977 IX851977 ST851977 ACP851977 AML851977 AWH851977 BGD851977 BPZ851977 BZV851977 CJR851977 CTN851977 DDJ851977 DNF851977 DXB851977 EGX851977 EQT851977 FAP851977 FKL851977 FUH851977 GED851977 GNZ851977 GXV851977 HHR851977 HRN851977 IBJ851977 ILF851977 IVB851977 JEX851977 JOT851977 JYP851977 KIL851977 KSH851977 LCD851977 LLZ851977 LVV851977 MFR851977 MPN851977 MZJ851977 NJF851977 NTB851977 OCX851977 OMT851977 OWP851977 PGL851977 PQH851977 QAD851977 QJZ851977 QTV851977 RDR851977 RNN851977 RXJ851977 SHF851977 SRB851977 TAX851977 TKT851977 TUP851977 UEL851977 UOH851977 UYD851977 VHZ851977 VRV851977 WBR851977 WLN851977 WVJ851977 D917513 IX917513 ST917513 ACP917513 AML917513 AWH917513 BGD917513 BPZ917513 BZV917513 CJR917513 CTN917513 DDJ917513 DNF917513 DXB917513 EGX917513 EQT917513 FAP917513 FKL917513 FUH917513 GED917513 GNZ917513 GXV917513 HHR917513 HRN917513 IBJ917513 ILF917513 IVB917513 JEX917513 JOT917513 JYP917513 KIL917513 KSH917513 LCD917513 LLZ917513 LVV917513 MFR917513 MPN917513 MZJ917513 NJF917513 NTB917513 OCX917513 OMT917513 OWP917513 PGL917513 PQH917513 QAD917513 QJZ917513 QTV917513 RDR917513 RNN917513 RXJ917513 SHF917513 SRB917513 TAX917513 TKT917513 TUP917513 UEL917513 UOH917513 UYD917513 VHZ917513 VRV917513 WBR917513 WLN917513 WVJ917513 D983049 IX983049 ST983049 ACP983049 AML983049 AWH983049 BGD983049 BPZ983049 BZV983049 CJR983049 CTN983049 DDJ983049 DNF983049 DXB983049 EGX983049 EQT983049 FAP983049 FKL983049 FUH983049 GED983049 GNZ983049 GXV983049 HHR983049 HRN983049 IBJ983049 ILF983049 IVB983049 JEX983049 JOT983049 JYP983049 KIL983049 KSH983049 LCD983049 LLZ983049 LVV983049 MFR983049 MPN983049 MZJ983049 NJF983049 NTB983049 OCX983049 OMT983049 OWP983049 PGL983049 PQH983049 QAD983049 QJZ983049 QTV983049 RDR983049 RNN983049 RXJ983049 SHF983049 SRB983049 TAX983049 TKT983049 TUP983049 UEL983049 UOH983049 UYD983049 VHZ983049 VRV983049 WBR983049 WLN983049 WVJ983049 TUP983054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G65545 JA65545 SW65545 ACS65545 AMO65545 AWK65545 BGG65545 BQC65545 BZY65545 CJU65545 CTQ65545 DDM65545 DNI65545 DXE65545 EHA65545 EQW65545 FAS65545 FKO65545 FUK65545 GEG65545 GOC65545 GXY65545 HHU65545 HRQ65545 IBM65545 ILI65545 IVE65545 JFA65545 JOW65545 JYS65545 KIO65545 KSK65545 LCG65545 LMC65545 LVY65545 MFU65545 MPQ65545 MZM65545 NJI65545 NTE65545 ODA65545 OMW65545 OWS65545 PGO65545 PQK65545 QAG65545 QKC65545 QTY65545 RDU65545 RNQ65545 RXM65545 SHI65545 SRE65545 TBA65545 TKW65545 TUS65545 UEO65545 UOK65545 UYG65545 VIC65545 VRY65545 WBU65545 WLQ65545 WVM65545 G131081 JA131081 SW131081 ACS131081 AMO131081 AWK131081 BGG131081 BQC131081 BZY131081 CJU131081 CTQ131081 DDM131081 DNI131081 DXE131081 EHA131081 EQW131081 FAS131081 FKO131081 FUK131081 GEG131081 GOC131081 GXY131081 HHU131081 HRQ131081 IBM131081 ILI131081 IVE131081 JFA131081 JOW131081 JYS131081 KIO131081 KSK131081 LCG131081 LMC131081 LVY131081 MFU131081 MPQ131081 MZM131081 NJI131081 NTE131081 ODA131081 OMW131081 OWS131081 PGO131081 PQK131081 QAG131081 QKC131081 QTY131081 RDU131081 RNQ131081 RXM131081 SHI131081 SRE131081 TBA131081 TKW131081 TUS131081 UEO131081 UOK131081 UYG131081 VIC131081 VRY131081 WBU131081 WLQ131081 WVM131081 G196617 JA196617 SW196617 ACS196617 AMO196617 AWK196617 BGG196617 BQC196617 BZY196617 CJU196617 CTQ196617 DDM196617 DNI196617 DXE196617 EHA196617 EQW196617 FAS196617 FKO196617 FUK196617 GEG196617 GOC196617 GXY196617 HHU196617 HRQ196617 IBM196617 ILI196617 IVE196617 JFA196617 JOW196617 JYS196617 KIO196617 KSK196617 LCG196617 LMC196617 LVY196617 MFU196617 MPQ196617 MZM196617 NJI196617 NTE196617 ODA196617 OMW196617 OWS196617 PGO196617 PQK196617 QAG196617 QKC196617 QTY196617 RDU196617 RNQ196617 RXM196617 SHI196617 SRE196617 TBA196617 TKW196617 TUS196617 UEO196617 UOK196617 UYG196617 VIC196617 VRY196617 WBU196617 WLQ196617 WVM196617 G262153 JA262153 SW262153 ACS262153 AMO262153 AWK262153 BGG262153 BQC262153 BZY262153 CJU262153 CTQ262153 DDM262153 DNI262153 DXE262153 EHA262153 EQW262153 FAS262153 FKO262153 FUK262153 GEG262153 GOC262153 GXY262153 HHU262153 HRQ262153 IBM262153 ILI262153 IVE262153 JFA262153 JOW262153 JYS262153 KIO262153 KSK262153 LCG262153 LMC262153 LVY262153 MFU262153 MPQ262153 MZM262153 NJI262153 NTE262153 ODA262153 OMW262153 OWS262153 PGO262153 PQK262153 QAG262153 QKC262153 QTY262153 RDU262153 RNQ262153 RXM262153 SHI262153 SRE262153 TBA262153 TKW262153 TUS262153 UEO262153 UOK262153 UYG262153 VIC262153 VRY262153 WBU262153 WLQ262153 WVM262153 G327689 JA327689 SW327689 ACS327689 AMO327689 AWK327689 BGG327689 BQC327689 BZY327689 CJU327689 CTQ327689 DDM327689 DNI327689 DXE327689 EHA327689 EQW327689 FAS327689 FKO327689 FUK327689 GEG327689 GOC327689 GXY327689 HHU327689 HRQ327689 IBM327689 ILI327689 IVE327689 JFA327689 JOW327689 JYS327689 KIO327689 KSK327689 LCG327689 LMC327689 LVY327689 MFU327689 MPQ327689 MZM327689 NJI327689 NTE327689 ODA327689 OMW327689 OWS327689 PGO327689 PQK327689 QAG327689 QKC327689 QTY327689 RDU327689 RNQ327689 RXM327689 SHI327689 SRE327689 TBA327689 TKW327689 TUS327689 UEO327689 UOK327689 UYG327689 VIC327689 VRY327689 WBU327689 WLQ327689 WVM327689 G393225 JA393225 SW393225 ACS393225 AMO393225 AWK393225 BGG393225 BQC393225 BZY393225 CJU393225 CTQ393225 DDM393225 DNI393225 DXE393225 EHA393225 EQW393225 FAS393225 FKO393225 FUK393225 GEG393225 GOC393225 GXY393225 HHU393225 HRQ393225 IBM393225 ILI393225 IVE393225 JFA393225 JOW393225 JYS393225 KIO393225 KSK393225 LCG393225 LMC393225 LVY393225 MFU393225 MPQ393225 MZM393225 NJI393225 NTE393225 ODA393225 OMW393225 OWS393225 PGO393225 PQK393225 QAG393225 QKC393225 QTY393225 RDU393225 RNQ393225 RXM393225 SHI393225 SRE393225 TBA393225 TKW393225 TUS393225 UEO393225 UOK393225 UYG393225 VIC393225 VRY393225 WBU393225 WLQ393225 WVM393225 G458761 JA458761 SW458761 ACS458761 AMO458761 AWK458761 BGG458761 BQC458761 BZY458761 CJU458761 CTQ458761 DDM458761 DNI458761 DXE458761 EHA458761 EQW458761 FAS458761 FKO458761 FUK458761 GEG458761 GOC458761 GXY458761 HHU458761 HRQ458761 IBM458761 ILI458761 IVE458761 JFA458761 JOW458761 JYS458761 KIO458761 KSK458761 LCG458761 LMC458761 LVY458761 MFU458761 MPQ458761 MZM458761 NJI458761 NTE458761 ODA458761 OMW458761 OWS458761 PGO458761 PQK458761 QAG458761 QKC458761 QTY458761 RDU458761 RNQ458761 RXM458761 SHI458761 SRE458761 TBA458761 TKW458761 TUS458761 UEO458761 UOK458761 UYG458761 VIC458761 VRY458761 WBU458761 WLQ458761 WVM458761 G524297 JA524297 SW524297 ACS524297 AMO524297 AWK524297 BGG524297 BQC524297 BZY524297 CJU524297 CTQ524297 DDM524297 DNI524297 DXE524297 EHA524297 EQW524297 FAS524297 FKO524297 FUK524297 GEG524297 GOC524297 GXY524297 HHU524297 HRQ524297 IBM524297 ILI524297 IVE524297 JFA524297 JOW524297 JYS524297 KIO524297 KSK524297 LCG524297 LMC524297 LVY524297 MFU524297 MPQ524297 MZM524297 NJI524297 NTE524297 ODA524297 OMW524297 OWS524297 PGO524297 PQK524297 QAG524297 QKC524297 QTY524297 RDU524297 RNQ524297 RXM524297 SHI524297 SRE524297 TBA524297 TKW524297 TUS524297 UEO524297 UOK524297 UYG524297 VIC524297 VRY524297 WBU524297 WLQ524297 WVM524297 G589833 JA589833 SW589833 ACS589833 AMO589833 AWK589833 BGG589833 BQC589833 BZY589833 CJU589833 CTQ589833 DDM589833 DNI589833 DXE589833 EHA589833 EQW589833 FAS589833 FKO589833 FUK589833 GEG589833 GOC589833 GXY589833 HHU589833 HRQ589833 IBM589833 ILI589833 IVE589833 JFA589833 JOW589833 JYS589833 KIO589833 KSK589833 LCG589833 LMC589833 LVY589833 MFU589833 MPQ589833 MZM589833 NJI589833 NTE589833 ODA589833 OMW589833 OWS589833 PGO589833 PQK589833 QAG589833 QKC589833 QTY589833 RDU589833 RNQ589833 RXM589833 SHI589833 SRE589833 TBA589833 TKW589833 TUS589833 UEO589833 UOK589833 UYG589833 VIC589833 VRY589833 WBU589833 WLQ589833 WVM589833 G655369 JA655369 SW655369 ACS655369 AMO655369 AWK655369 BGG655369 BQC655369 BZY655369 CJU655369 CTQ655369 DDM655369 DNI655369 DXE655369 EHA655369 EQW655369 FAS655369 FKO655369 FUK655369 GEG655369 GOC655369 GXY655369 HHU655369 HRQ655369 IBM655369 ILI655369 IVE655369 JFA655369 JOW655369 JYS655369 KIO655369 KSK655369 LCG655369 LMC655369 LVY655369 MFU655369 MPQ655369 MZM655369 NJI655369 NTE655369 ODA655369 OMW655369 OWS655369 PGO655369 PQK655369 QAG655369 QKC655369 QTY655369 RDU655369 RNQ655369 RXM655369 SHI655369 SRE655369 TBA655369 TKW655369 TUS655369 UEO655369 UOK655369 UYG655369 VIC655369 VRY655369 WBU655369 WLQ655369 WVM655369 G720905 JA720905 SW720905 ACS720905 AMO720905 AWK720905 BGG720905 BQC720905 BZY720905 CJU720905 CTQ720905 DDM720905 DNI720905 DXE720905 EHA720905 EQW720905 FAS720905 FKO720905 FUK720905 GEG720905 GOC720905 GXY720905 HHU720905 HRQ720905 IBM720905 ILI720905 IVE720905 JFA720905 JOW720905 JYS720905 KIO720905 KSK720905 LCG720905 LMC720905 LVY720905 MFU720905 MPQ720905 MZM720905 NJI720905 NTE720905 ODA720905 OMW720905 OWS720905 PGO720905 PQK720905 QAG720905 QKC720905 QTY720905 RDU720905 RNQ720905 RXM720905 SHI720905 SRE720905 TBA720905 TKW720905 TUS720905 UEO720905 UOK720905 UYG720905 VIC720905 VRY720905 WBU720905 WLQ720905 WVM720905 G786441 JA786441 SW786441 ACS786441 AMO786441 AWK786441 BGG786441 BQC786441 BZY786441 CJU786441 CTQ786441 DDM786441 DNI786441 DXE786441 EHA786441 EQW786441 FAS786441 FKO786441 FUK786441 GEG786441 GOC786441 GXY786441 HHU786441 HRQ786441 IBM786441 ILI786441 IVE786441 JFA786441 JOW786441 JYS786441 KIO786441 KSK786441 LCG786441 LMC786441 LVY786441 MFU786441 MPQ786441 MZM786441 NJI786441 NTE786441 ODA786441 OMW786441 OWS786441 PGO786441 PQK786441 QAG786441 QKC786441 QTY786441 RDU786441 RNQ786441 RXM786441 SHI786441 SRE786441 TBA786441 TKW786441 TUS786441 UEO786441 UOK786441 UYG786441 VIC786441 VRY786441 WBU786441 WLQ786441 WVM786441 G851977 JA851977 SW851977 ACS851977 AMO851977 AWK851977 BGG851977 BQC851977 BZY851977 CJU851977 CTQ851977 DDM851977 DNI851977 DXE851977 EHA851977 EQW851977 FAS851977 FKO851977 FUK851977 GEG851977 GOC851977 GXY851977 HHU851977 HRQ851977 IBM851977 ILI851977 IVE851977 JFA851977 JOW851977 JYS851977 KIO851977 KSK851977 LCG851977 LMC851977 LVY851977 MFU851977 MPQ851977 MZM851977 NJI851977 NTE851977 ODA851977 OMW851977 OWS851977 PGO851977 PQK851977 QAG851977 QKC851977 QTY851977 RDU851977 RNQ851977 RXM851977 SHI851977 SRE851977 TBA851977 TKW851977 TUS851977 UEO851977 UOK851977 UYG851977 VIC851977 VRY851977 WBU851977 WLQ851977 WVM851977 G917513 JA917513 SW917513 ACS917513 AMO917513 AWK917513 BGG917513 BQC917513 BZY917513 CJU917513 CTQ917513 DDM917513 DNI917513 DXE917513 EHA917513 EQW917513 FAS917513 FKO917513 FUK917513 GEG917513 GOC917513 GXY917513 HHU917513 HRQ917513 IBM917513 ILI917513 IVE917513 JFA917513 JOW917513 JYS917513 KIO917513 KSK917513 LCG917513 LMC917513 LVY917513 MFU917513 MPQ917513 MZM917513 NJI917513 NTE917513 ODA917513 OMW917513 OWS917513 PGO917513 PQK917513 QAG917513 QKC917513 QTY917513 RDU917513 RNQ917513 RXM917513 SHI917513 SRE917513 TBA917513 TKW917513 TUS917513 UEO917513 UOK917513 UYG917513 VIC917513 VRY917513 WBU917513 WLQ917513 WVM917513 G983049 JA983049 SW983049 ACS983049 AMO983049 AWK983049 BGG983049 BQC983049 BZY983049 CJU983049 CTQ983049 DDM983049 DNI983049 DXE983049 EHA983049 EQW983049 FAS983049 FKO983049 FUK983049 GEG983049 GOC983049 GXY983049 HHU983049 HRQ983049 IBM983049 ILI983049 IVE983049 JFA983049 JOW983049 JYS983049 KIO983049 KSK983049 LCG983049 LMC983049 LVY983049 MFU983049 MPQ983049 MZM983049 NJI983049 NTE983049 ODA983049 OMW983049 OWS983049 PGO983049 PQK983049 QAG983049 QKC983049 QTY983049 RDU983049 RNQ983049 RXM983049 SHI983049 SRE983049 TBA983049 TKW983049 TUS983049 UEO983049 UOK983049 UYG983049 VIC983049 VRY983049 WBU983049 WLQ983049 WVM983049 UEL983054 JD10 SZ10 ACV10 AMR10 AWN10 BGJ10 BQF10 CAB10 CJX10 CTT10 DDP10 DNL10 DXH10 EHD10 EQZ10 FAV10 FKR10 FUN10 GEJ10 GOF10 GYB10 HHX10 HRT10 IBP10 ILL10 IVH10 JFD10 JOZ10 JYV10 KIR10 KSN10 LCJ10 LMF10 LWB10 MFX10 MPT10 MZP10 NJL10 NTH10 ODD10 OMZ10 OWV10 PGR10 PQN10 QAJ10 QKF10 QUB10 RDX10 RNT10 RXP10 SHL10 SRH10 TBD10 TKZ10 TUV10 UER10 UON10 UYJ10 VIF10 VSB10 WBX10 WLT10 WVP10 J65545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J131081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J196617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J262153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J327689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J393225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J458761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J524297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J589833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J655369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J720905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J786441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J851977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J917513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J983049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WVP983049 UOH983054 JG10 TC10 ACY10 AMU10 AWQ10 BGM10 BQI10 CAE10 CKA10 CTW10 DDS10 DNO10 DXK10 EHG10 ERC10 FAY10 FKU10 FUQ10 GEM10 GOI10 GYE10 HIA10 HRW10 IBS10 ILO10 IVK10 JFG10 JPC10 JYY10 KIU10 KSQ10 LCM10 LMI10 LWE10 MGA10 MPW10 MZS10 NJO10 NTK10 ODG10 ONC10 OWY10 PGU10 PQQ10 QAM10 QKI10 QUE10 REA10 RNW10 RXS10 SHO10 SRK10 TBG10 TLC10 TUY10 UEU10 UOQ10 UYM10 VII10 VSE10 WCA10 WLW10 WVS10 M65545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M131081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M196617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M262153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M327689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M393225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M458761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M524297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M589833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M655369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M720905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M786441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M851977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M917513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M983049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UYD983054 JJ10 TF10 ADB10 AMX10 AWT10 BGP10 BQL10 CAH10 CKD10 CTZ10 DDV10 DNR10 DXN10 EHJ10 ERF10 FBB10 FKX10 FUT10 GEP10 GOL10 GYH10 HID10 HRZ10 IBV10 ILR10 IVN10 JFJ10 JPF10 JZB10 KIX10 KST10 LCP10 LML10 LWH10 MGD10 MPZ10 MZV10 NJR10 NTN10 ODJ10 ONF10 OXB10 PGX10 PQT10 QAP10 QKL10 QUH10 RED10 RNZ10 RXV10 SHR10 SRN10 TBJ10 TLF10 TVB10 UEX10 UOT10 UYP10 VIL10 VSH10 WCD10 WLZ10 WVV10 P65545 JJ65545 TF65545 ADB65545 AMX65545 AWT65545 BGP65545 BQL65545 CAH65545 CKD65545 CTZ65545 DDV65545 DNR65545 DXN65545 EHJ65545 ERF65545 FBB65545 FKX65545 FUT65545 GEP65545 GOL65545 GYH65545 HID65545 HRZ65545 IBV65545 ILR65545 IVN65545 JFJ65545 JPF65545 JZB65545 KIX65545 KST65545 LCP65545 LML65545 LWH65545 MGD65545 MPZ65545 MZV65545 NJR65545 NTN65545 ODJ65545 ONF65545 OXB65545 PGX65545 PQT65545 QAP65545 QKL65545 QUH65545 RED65545 RNZ65545 RXV65545 SHR65545 SRN65545 TBJ65545 TLF65545 TVB65545 UEX65545 UOT65545 UYP65545 VIL65545 VSH65545 WCD65545 WLZ65545 WVV65545 P131081 JJ131081 TF131081 ADB131081 AMX131081 AWT131081 BGP131081 BQL131081 CAH131081 CKD131081 CTZ131081 DDV131081 DNR131081 DXN131081 EHJ131081 ERF131081 FBB131081 FKX131081 FUT131081 GEP131081 GOL131081 GYH131081 HID131081 HRZ131081 IBV131081 ILR131081 IVN131081 JFJ131081 JPF131081 JZB131081 KIX131081 KST131081 LCP131081 LML131081 LWH131081 MGD131081 MPZ131081 MZV131081 NJR131081 NTN131081 ODJ131081 ONF131081 OXB131081 PGX131081 PQT131081 QAP131081 QKL131081 QUH131081 RED131081 RNZ131081 RXV131081 SHR131081 SRN131081 TBJ131081 TLF131081 TVB131081 UEX131081 UOT131081 UYP131081 VIL131081 VSH131081 WCD131081 WLZ131081 WVV131081 P196617 JJ196617 TF196617 ADB196617 AMX196617 AWT196617 BGP196617 BQL196617 CAH196617 CKD196617 CTZ196617 DDV196617 DNR196617 DXN196617 EHJ196617 ERF196617 FBB196617 FKX196617 FUT196617 GEP196617 GOL196617 GYH196617 HID196617 HRZ196617 IBV196617 ILR196617 IVN196617 JFJ196617 JPF196617 JZB196617 KIX196617 KST196617 LCP196617 LML196617 LWH196617 MGD196617 MPZ196617 MZV196617 NJR196617 NTN196617 ODJ196617 ONF196617 OXB196617 PGX196617 PQT196617 QAP196617 QKL196617 QUH196617 RED196617 RNZ196617 RXV196617 SHR196617 SRN196617 TBJ196617 TLF196617 TVB196617 UEX196617 UOT196617 UYP196617 VIL196617 VSH196617 WCD196617 WLZ196617 WVV196617 P262153 JJ262153 TF262153 ADB262153 AMX262153 AWT262153 BGP262153 BQL262153 CAH262153 CKD262153 CTZ262153 DDV262153 DNR262153 DXN262153 EHJ262153 ERF262153 FBB262153 FKX262153 FUT262153 GEP262153 GOL262153 GYH262153 HID262153 HRZ262153 IBV262153 ILR262153 IVN262153 JFJ262153 JPF262153 JZB262153 KIX262153 KST262153 LCP262153 LML262153 LWH262153 MGD262153 MPZ262153 MZV262153 NJR262153 NTN262153 ODJ262153 ONF262153 OXB262153 PGX262153 PQT262153 QAP262153 QKL262153 QUH262153 RED262153 RNZ262153 RXV262153 SHR262153 SRN262153 TBJ262153 TLF262153 TVB262153 UEX262153 UOT262153 UYP262153 VIL262153 VSH262153 WCD262153 WLZ262153 WVV262153 P327689 JJ327689 TF327689 ADB327689 AMX327689 AWT327689 BGP327689 BQL327689 CAH327689 CKD327689 CTZ327689 DDV327689 DNR327689 DXN327689 EHJ327689 ERF327689 FBB327689 FKX327689 FUT327689 GEP327689 GOL327689 GYH327689 HID327689 HRZ327689 IBV327689 ILR327689 IVN327689 JFJ327689 JPF327689 JZB327689 KIX327689 KST327689 LCP327689 LML327689 LWH327689 MGD327689 MPZ327689 MZV327689 NJR327689 NTN327689 ODJ327689 ONF327689 OXB327689 PGX327689 PQT327689 QAP327689 QKL327689 QUH327689 RED327689 RNZ327689 RXV327689 SHR327689 SRN327689 TBJ327689 TLF327689 TVB327689 UEX327689 UOT327689 UYP327689 VIL327689 VSH327689 WCD327689 WLZ327689 WVV327689 P393225 JJ393225 TF393225 ADB393225 AMX393225 AWT393225 BGP393225 BQL393225 CAH393225 CKD393225 CTZ393225 DDV393225 DNR393225 DXN393225 EHJ393225 ERF393225 FBB393225 FKX393225 FUT393225 GEP393225 GOL393225 GYH393225 HID393225 HRZ393225 IBV393225 ILR393225 IVN393225 JFJ393225 JPF393225 JZB393225 KIX393225 KST393225 LCP393225 LML393225 LWH393225 MGD393225 MPZ393225 MZV393225 NJR393225 NTN393225 ODJ393225 ONF393225 OXB393225 PGX393225 PQT393225 QAP393225 QKL393225 QUH393225 RED393225 RNZ393225 RXV393225 SHR393225 SRN393225 TBJ393225 TLF393225 TVB393225 UEX393225 UOT393225 UYP393225 VIL393225 VSH393225 WCD393225 WLZ393225 WVV393225 P458761 JJ458761 TF458761 ADB458761 AMX458761 AWT458761 BGP458761 BQL458761 CAH458761 CKD458761 CTZ458761 DDV458761 DNR458761 DXN458761 EHJ458761 ERF458761 FBB458761 FKX458761 FUT458761 GEP458761 GOL458761 GYH458761 HID458761 HRZ458761 IBV458761 ILR458761 IVN458761 JFJ458761 JPF458761 JZB458761 KIX458761 KST458761 LCP458761 LML458761 LWH458761 MGD458761 MPZ458761 MZV458761 NJR458761 NTN458761 ODJ458761 ONF458761 OXB458761 PGX458761 PQT458761 QAP458761 QKL458761 QUH458761 RED458761 RNZ458761 RXV458761 SHR458761 SRN458761 TBJ458761 TLF458761 TVB458761 UEX458761 UOT458761 UYP458761 VIL458761 VSH458761 WCD458761 WLZ458761 WVV458761 P524297 JJ524297 TF524297 ADB524297 AMX524297 AWT524297 BGP524297 BQL524297 CAH524297 CKD524297 CTZ524297 DDV524297 DNR524297 DXN524297 EHJ524297 ERF524297 FBB524297 FKX524297 FUT524297 GEP524297 GOL524297 GYH524297 HID524297 HRZ524297 IBV524297 ILR524297 IVN524297 JFJ524297 JPF524297 JZB524297 KIX524297 KST524297 LCP524297 LML524297 LWH524297 MGD524297 MPZ524297 MZV524297 NJR524297 NTN524297 ODJ524297 ONF524297 OXB524297 PGX524297 PQT524297 QAP524297 QKL524297 QUH524297 RED524297 RNZ524297 RXV524297 SHR524297 SRN524297 TBJ524297 TLF524297 TVB524297 UEX524297 UOT524297 UYP524297 VIL524297 VSH524297 WCD524297 WLZ524297 WVV524297 P589833 JJ589833 TF589833 ADB589833 AMX589833 AWT589833 BGP589833 BQL589833 CAH589833 CKD589833 CTZ589833 DDV589833 DNR589833 DXN589833 EHJ589833 ERF589833 FBB589833 FKX589833 FUT589833 GEP589833 GOL589833 GYH589833 HID589833 HRZ589833 IBV589833 ILR589833 IVN589833 JFJ589833 JPF589833 JZB589833 KIX589833 KST589833 LCP589833 LML589833 LWH589833 MGD589833 MPZ589833 MZV589833 NJR589833 NTN589833 ODJ589833 ONF589833 OXB589833 PGX589833 PQT589833 QAP589833 QKL589833 QUH589833 RED589833 RNZ589833 RXV589833 SHR589833 SRN589833 TBJ589833 TLF589833 TVB589833 UEX589833 UOT589833 UYP589833 VIL589833 VSH589833 WCD589833 WLZ589833 WVV589833 P655369 JJ655369 TF655369 ADB655369 AMX655369 AWT655369 BGP655369 BQL655369 CAH655369 CKD655369 CTZ655369 DDV655369 DNR655369 DXN655369 EHJ655369 ERF655369 FBB655369 FKX655369 FUT655369 GEP655369 GOL655369 GYH655369 HID655369 HRZ655369 IBV655369 ILR655369 IVN655369 JFJ655369 JPF655369 JZB655369 KIX655369 KST655369 LCP655369 LML655369 LWH655369 MGD655369 MPZ655369 MZV655369 NJR655369 NTN655369 ODJ655369 ONF655369 OXB655369 PGX655369 PQT655369 QAP655369 QKL655369 QUH655369 RED655369 RNZ655369 RXV655369 SHR655369 SRN655369 TBJ655369 TLF655369 TVB655369 UEX655369 UOT655369 UYP655369 VIL655369 VSH655369 WCD655369 WLZ655369 WVV655369 P720905 JJ720905 TF720905 ADB720905 AMX720905 AWT720905 BGP720905 BQL720905 CAH720905 CKD720905 CTZ720905 DDV720905 DNR720905 DXN720905 EHJ720905 ERF720905 FBB720905 FKX720905 FUT720905 GEP720905 GOL720905 GYH720905 HID720905 HRZ720905 IBV720905 ILR720905 IVN720905 JFJ720905 JPF720905 JZB720905 KIX720905 KST720905 LCP720905 LML720905 LWH720905 MGD720905 MPZ720905 MZV720905 NJR720905 NTN720905 ODJ720905 ONF720905 OXB720905 PGX720905 PQT720905 QAP720905 QKL720905 QUH720905 RED720905 RNZ720905 RXV720905 SHR720905 SRN720905 TBJ720905 TLF720905 TVB720905 UEX720905 UOT720905 UYP720905 VIL720905 VSH720905 WCD720905 WLZ720905 WVV720905 P786441 JJ786441 TF786441 ADB786441 AMX786441 AWT786441 BGP786441 BQL786441 CAH786441 CKD786441 CTZ786441 DDV786441 DNR786441 DXN786441 EHJ786441 ERF786441 FBB786441 FKX786441 FUT786441 GEP786441 GOL786441 GYH786441 HID786441 HRZ786441 IBV786441 ILR786441 IVN786441 JFJ786441 JPF786441 JZB786441 KIX786441 KST786441 LCP786441 LML786441 LWH786441 MGD786441 MPZ786441 MZV786441 NJR786441 NTN786441 ODJ786441 ONF786441 OXB786441 PGX786441 PQT786441 QAP786441 QKL786441 QUH786441 RED786441 RNZ786441 RXV786441 SHR786441 SRN786441 TBJ786441 TLF786441 TVB786441 UEX786441 UOT786441 UYP786441 VIL786441 VSH786441 WCD786441 WLZ786441 WVV786441 P851977 JJ851977 TF851977 ADB851977 AMX851977 AWT851977 BGP851977 BQL851977 CAH851977 CKD851977 CTZ851977 DDV851977 DNR851977 DXN851977 EHJ851977 ERF851977 FBB851977 FKX851977 FUT851977 GEP851977 GOL851977 GYH851977 HID851977 HRZ851977 IBV851977 ILR851977 IVN851977 JFJ851977 JPF851977 JZB851977 KIX851977 KST851977 LCP851977 LML851977 LWH851977 MGD851977 MPZ851977 MZV851977 NJR851977 NTN851977 ODJ851977 ONF851977 OXB851977 PGX851977 PQT851977 QAP851977 QKL851977 QUH851977 RED851977 RNZ851977 RXV851977 SHR851977 SRN851977 TBJ851977 TLF851977 TVB851977 UEX851977 UOT851977 UYP851977 VIL851977 VSH851977 WCD851977 WLZ851977 WVV851977 P917513 JJ917513 TF917513 ADB917513 AMX917513 AWT917513 BGP917513 BQL917513 CAH917513 CKD917513 CTZ917513 DDV917513 DNR917513 DXN917513 EHJ917513 ERF917513 FBB917513 FKX917513 FUT917513 GEP917513 GOL917513 GYH917513 HID917513 HRZ917513 IBV917513 ILR917513 IVN917513 JFJ917513 JPF917513 JZB917513 KIX917513 KST917513 LCP917513 LML917513 LWH917513 MGD917513 MPZ917513 MZV917513 NJR917513 NTN917513 ODJ917513 ONF917513 OXB917513 PGX917513 PQT917513 QAP917513 QKL917513 QUH917513 RED917513 RNZ917513 RXV917513 SHR917513 SRN917513 TBJ917513 TLF917513 TVB917513 UEX917513 UOT917513 UYP917513 VIL917513 VSH917513 WCD917513 WLZ917513 WVV917513 P983049 JJ983049 TF983049 ADB983049 AMX983049 AWT983049 BGP983049 BQL983049 CAH983049 CKD983049 CTZ983049 DDV983049 DNR983049 DXN983049 EHJ983049 ERF983049 FBB983049 FKX983049 FUT983049 GEP983049 GOL983049 GYH983049 HID983049 HRZ983049 IBV983049 ILR983049 IVN983049 JFJ983049 JPF983049 JZB983049 KIX983049 KST983049 LCP983049 LML983049 LWH983049 MGD983049 MPZ983049 MZV983049 NJR983049 NTN983049 ODJ983049 ONF983049 OXB983049 PGX983049 PQT983049 QAP983049 QKL983049 QUH983049 RED983049 RNZ983049 RXV983049 SHR983049 SRN983049 TBJ983049 TLF983049 TVB983049 UEX983049 UOT983049 UYP983049 VIL983049 VSH983049 WCD983049 WLZ983049 WVV983049 RNN983054 JJ15 TF15 ADB15 AMX15 AWT15 BGP15 BQL15 CAH15 CKD15 CTZ15 DDV15 DNR15 DXN15 EHJ15 ERF15 FBB15 FKX15 FUT15 GEP15 GOL15 GYH15 HID15 HRZ15 IBV15 ILR15 IVN15 JFJ15 JPF15 JZB15 KIX15 KST15 LCP15 LML15 LWH15 MGD15 MPZ15 MZV15 NJR15 NTN15 ODJ15 ONF15 OXB15 PGX15 PQT15 QAP15 QKL15 QUH15 RED15 RNZ15 RXV15 SHR15 SRN15 TBJ15 TLF15 TVB15 UEX15 UOT15 UYP15 VIL15 VSH15 WCD15 WLZ15 WVV15 P65550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P131086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P196622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P262158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P327694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P393230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P458766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P524302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P589838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P655374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P720910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P786446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P851982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P917518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P983054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RXJ983054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M65550 JG65550 TC65550 ACY65550 AMU65550 AWQ65550 BGM65550 BQI65550 CAE65550 CKA65550 CTW65550 DDS65550 DNO65550 DXK65550 EHG65550 ERC65550 FAY65550 FKU65550 FUQ65550 GEM65550 GOI65550 GYE65550 HIA65550 HRW65550 IBS65550 ILO65550 IVK65550 JFG65550 JPC65550 JYY65550 KIU65550 KSQ65550 LCM65550 LMI65550 LWE65550 MGA65550 MPW65550 MZS65550 NJO65550 NTK65550 ODG65550 ONC65550 OWY65550 PGU65550 PQQ65550 QAM65550 QKI65550 QUE65550 REA65550 RNW65550 RXS65550 SHO65550 SRK65550 TBG65550 TLC65550 TUY65550 UEU65550 UOQ65550 UYM65550 VII65550 VSE65550 WCA65550 WLW65550 WVS65550 M131086 JG131086 TC131086 ACY131086 AMU131086 AWQ131086 BGM131086 BQI131086 CAE131086 CKA131086 CTW131086 DDS131086 DNO131086 DXK131086 EHG131086 ERC131086 FAY131086 FKU131086 FUQ131086 GEM131086 GOI131086 GYE131086 HIA131086 HRW131086 IBS131086 ILO131086 IVK131086 JFG131086 JPC131086 JYY131086 KIU131086 KSQ131086 LCM131086 LMI131086 LWE131086 MGA131086 MPW131086 MZS131086 NJO131086 NTK131086 ODG131086 ONC131086 OWY131086 PGU131086 PQQ131086 QAM131086 QKI131086 QUE131086 REA131086 RNW131086 RXS131086 SHO131086 SRK131086 TBG131086 TLC131086 TUY131086 UEU131086 UOQ131086 UYM131086 VII131086 VSE131086 WCA131086 WLW131086 WVS131086 M196622 JG196622 TC196622 ACY196622 AMU196622 AWQ196622 BGM196622 BQI196622 CAE196622 CKA196622 CTW196622 DDS196622 DNO196622 DXK196622 EHG196622 ERC196622 FAY196622 FKU196622 FUQ196622 GEM196622 GOI196622 GYE196622 HIA196622 HRW196622 IBS196622 ILO196622 IVK196622 JFG196622 JPC196622 JYY196622 KIU196622 KSQ196622 LCM196622 LMI196622 LWE196622 MGA196622 MPW196622 MZS196622 NJO196622 NTK196622 ODG196622 ONC196622 OWY196622 PGU196622 PQQ196622 QAM196622 QKI196622 QUE196622 REA196622 RNW196622 RXS196622 SHO196622 SRK196622 TBG196622 TLC196622 TUY196622 UEU196622 UOQ196622 UYM196622 VII196622 VSE196622 WCA196622 WLW196622 WVS196622 M262158 JG262158 TC262158 ACY262158 AMU262158 AWQ262158 BGM262158 BQI262158 CAE262158 CKA262158 CTW262158 DDS262158 DNO262158 DXK262158 EHG262158 ERC262158 FAY262158 FKU262158 FUQ262158 GEM262158 GOI262158 GYE262158 HIA262158 HRW262158 IBS262158 ILO262158 IVK262158 JFG262158 JPC262158 JYY262158 KIU262158 KSQ262158 LCM262158 LMI262158 LWE262158 MGA262158 MPW262158 MZS262158 NJO262158 NTK262158 ODG262158 ONC262158 OWY262158 PGU262158 PQQ262158 QAM262158 QKI262158 QUE262158 REA262158 RNW262158 RXS262158 SHO262158 SRK262158 TBG262158 TLC262158 TUY262158 UEU262158 UOQ262158 UYM262158 VII262158 VSE262158 WCA262158 WLW262158 WVS262158 M327694 JG327694 TC327694 ACY327694 AMU327694 AWQ327694 BGM327694 BQI327694 CAE327694 CKA327694 CTW327694 DDS327694 DNO327694 DXK327694 EHG327694 ERC327694 FAY327694 FKU327694 FUQ327694 GEM327694 GOI327694 GYE327694 HIA327694 HRW327694 IBS327694 ILO327694 IVK327694 JFG327694 JPC327694 JYY327694 KIU327694 KSQ327694 LCM327694 LMI327694 LWE327694 MGA327694 MPW327694 MZS327694 NJO327694 NTK327694 ODG327694 ONC327694 OWY327694 PGU327694 PQQ327694 QAM327694 QKI327694 QUE327694 REA327694 RNW327694 RXS327694 SHO327694 SRK327694 TBG327694 TLC327694 TUY327694 UEU327694 UOQ327694 UYM327694 VII327694 VSE327694 WCA327694 WLW327694 WVS327694 M393230 JG393230 TC393230 ACY393230 AMU393230 AWQ393230 BGM393230 BQI393230 CAE393230 CKA393230 CTW393230 DDS393230 DNO393230 DXK393230 EHG393230 ERC393230 FAY393230 FKU393230 FUQ393230 GEM393230 GOI393230 GYE393230 HIA393230 HRW393230 IBS393230 ILO393230 IVK393230 JFG393230 JPC393230 JYY393230 KIU393230 KSQ393230 LCM393230 LMI393230 LWE393230 MGA393230 MPW393230 MZS393230 NJO393230 NTK393230 ODG393230 ONC393230 OWY393230 PGU393230 PQQ393230 QAM393230 QKI393230 QUE393230 REA393230 RNW393230 RXS393230 SHO393230 SRK393230 TBG393230 TLC393230 TUY393230 UEU393230 UOQ393230 UYM393230 VII393230 VSE393230 WCA393230 WLW393230 WVS393230 M458766 JG458766 TC458766 ACY458766 AMU458766 AWQ458766 BGM458766 BQI458766 CAE458766 CKA458766 CTW458766 DDS458766 DNO458766 DXK458766 EHG458766 ERC458766 FAY458766 FKU458766 FUQ458766 GEM458766 GOI458766 GYE458766 HIA458766 HRW458766 IBS458766 ILO458766 IVK458766 JFG458766 JPC458766 JYY458766 KIU458766 KSQ458766 LCM458766 LMI458766 LWE458766 MGA458766 MPW458766 MZS458766 NJO458766 NTK458766 ODG458766 ONC458766 OWY458766 PGU458766 PQQ458766 QAM458766 QKI458766 QUE458766 REA458766 RNW458766 RXS458766 SHO458766 SRK458766 TBG458766 TLC458766 TUY458766 UEU458766 UOQ458766 UYM458766 VII458766 VSE458766 WCA458766 WLW458766 WVS458766 M524302 JG524302 TC524302 ACY524302 AMU524302 AWQ524302 BGM524302 BQI524302 CAE524302 CKA524302 CTW524302 DDS524302 DNO524302 DXK524302 EHG524302 ERC524302 FAY524302 FKU524302 FUQ524302 GEM524302 GOI524302 GYE524302 HIA524302 HRW524302 IBS524302 ILO524302 IVK524302 JFG524302 JPC524302 JYY524302 KIU524302 KSQ524302 LCM524302 LMI524302 LWE524302 MGA524302 MPW524302 MZS524302 NJO524302 NTK524302 ODG524302 ONC524302 OWY524302 PGU524302 PQQ524302 QAM524302 QKI524302 QUE524302 REA524302 RNW524302 RXS524302 SHO524302 SRK524302 TBG524302 TLC524302 TUY524302 UEU524302 UOQ524302 UYM524302 VII524302 VSE524302 WCA524302 WLW524302 WVS524302 M589838 JG589838 TC589838 ACY589838 AMU589838 AWQ589838 BGM589838 BQI589838 CAE589838 CKA589838 CTW589838 DDS589838 DNO589838 DXK589838 EHG589838 ERC589838 FAY589838 FKU589838 FUQ589838 GEM589838 GOI589838 GYE589838 HIA589838 HRW589838 IBS589838 ILO589838 IVK589838 JFG589838 JPC589838 JYY589838 KIU589838 KSQ589838 LCM589838 LMI589838 LWE589838 MGA589838 MPW589838 MZS589838 NJO589838 NTK589838 ODG589838 ONC589838 OWY589838 PGU589838 PQQ589838 QAM589838 QKI589838 QUE589838 REA589838 RNW589838 RXS589838 SHO589838 SRK589838 TBG589838 TLC589838 TUY589838 UEU589838 UOQ589838 UYM589838 VII589838 VSE589838 WCA589838 WLW589838 WVS589838 M655374 JG655374 TC655374 ACY655374 AMU655374 AWQ655374 BGM655374 BQI655374 CAE655374 CKA655374 CTW655374 DDS655374 DNO655374 DXK655374 EHG655374 ERC655374 FAY655374 FKU655374 FUQ655374 GEM655374 GOI655374 GYE655374 HIA655374 HRW655374 IBS655374 ILO655374 IVK655374 JFG655374 JPC655374 JYY655374 KIU655374 KSQ655374 LCM655374 LMI655374 LWE655374 MGA655374 MPW655374 MZS655374 NJO655374 NTK655374 ODG655374 ONC655374 OWY655374 PGU655374 PQQ655374 QAM655374 QKI655374 QUE655374 REA655374 RNW655374 RXS655374 SHO655374 SRK655374 TBG655374 TLC655374 TUY655374 UEU655374 UOQ655374 UYM655374 VII655374 VSE655374 WCA655374 WLW655374 WVS655374 M720910 JG720910 TC720910 ACY720910 AMU720910 AWQ720910 BGM720910 BQI720910 CAE720910 CKA720910 CTW720910 DDS720910 DNO720910 DXK720910 EHG720910 ERC720910 FAY720910 FKU720910 FUQ720910 GEM720910 GOI720910 GYE720910 HIA720910 HRW720910 IBS720910 ILO720910 IVK720910 JFG720910 JPC720910 JYY720910 KIU720910 KSQ720910 LCM720910 LMI720910 LWE720910 MGA720910 MPW720910 MZS720910 NJO720910 NTK720910 ODG720910 ONC720910 OWY720910 PGU720910 PQQ720910 QAM720910 QKI720910 QUE720910 REA720910 RNW720910 RXS720910 SHO720910 SRK720910 TBG720910 TLC720910 TUY720910 UEU720910 UOQ720910 UYM720910 VII720910 VSE720910 WCA720910 WLW720910 WVS720910 M786446 JG786446 TC786446 ACY786446 AMU786446 AWQ786446 BGM786446 BQI786446 CAE786446 CKA786446 CTW786446 DDS786446 DNO786446 DXK786446 EHG786446 ERC786446 FAY786446 FKU786446 FUQ786446 GEM786446 GOI786446 GYE786446 HIA786446 HRW786446 IBS786446 ILO786446 IVK786446 JFG786446 JPC786446 JYY786446 KIU786446 KSQ786446 LCM786446 LMI786446 LWE786446 MGA786446 MPW786446 MZS786446 NJO786446 NTK786446 ODG786446 ONC786446 OWY786446 PGU786446 PQQ786446 QAM786446 QKI786446 QUE786446 REA786446 RNW786446 RXS786446 SHO786446 SRK786446 TBG786446 TLC786446 TUY786446 UEU786446 UOQ786446 UYM786446 VII786446 VSE786446 WCA786446 WLW786446 WVS786446 M851982 JG851982 TC851982 ACY851982 AMU851982 AWQ851982 BGM851982 BQI851982 CAE851982 CKA851982 CTW851982 DDS851982 DNO851982 DXK851982 EHG851982 ERC851982 FAY851982 FKU851982 FUQ851982 GEM851982 GOI851982 GYE851982 HIA851982 HRW851982 IBS851982 ILO851982 IVK851982 JFG851982 JPC851982 JYY851982 KIU851982 KSQ851982 LCM851982 LMI851982 LWE851982 MGA851982 MPW851982 MZS851982 NJO851982 NTK851982 ODG851982 ONC851982 OWY851982 PGU851982 PQQ851982 QAM851982 QKI851982 QUE851982 REA851982 RNW851982 RXS851982 SHO851982 SRK851982 TBG851982 TLC851982 TUY851982 UEU851982 UOQ851982 UYM851982 VII851982 VSE851982 WCA851982 WLW851982 WVS851982 M917518 JG917518 TC917518 ACY917518 AMU917518 AWQ917518 BGM917518 BQI917518 CAE917518 CKA917518 CTW917518 DDS917518 DNO917518 DXK917518 EHG917518 ERC917518 FAY917518 FKU917518 FUQ917518 GEM917518 GOI917518 GYE917518 HIA917518 HRW917518 IBS917518 ILO917518 IVK917518 JFG917518 JPC917518 JYY917518 KIU917518 KSQ917518 LCM917518 LMI917518 LWE917518 MGA917518 MPW917518 MZS917518 NJO917518 NTK917518 ODG917518 ONC917518 OWY917518 PGU917518 PQQ917518 QAM917518 QKI917518 QUE917518 REA917518 RNW917518 RXS917518 SHO917518 SRK917518 TBG917518 TLC917518 TUY917518 UEU917518 UOQ917518 UYM917518 VII917518 VSE917518 WCA917518 WLW917518 WVS917518 M983054 JG983054 TC983054 ACY983054 AMU983054 AWQ983054 BGM983054 BQI983054 CAE983054 CKA983054 CTW983054 DDS983054 DNO983054 DXK983054 EHG983054 ERC983054 FAY983054 FKU983054 FUQ983054 GEM983054 GOI983054 GYE983054 HIA983054 HRW983054 IBS983054 ILO983054 IVK983054 JFG983054 JPC983054 JYY983054 KIU983054 KSQ983054 LCM983054 LMI983054 LWE983054 MGA983054 MPW983054 MZS983054 NJO983054 NTK983054 ODG983054 ONC983054 OWY983054 PGU983054 PQQ983054 QAM983054 QKI983054 QUE983054 REA983054 RNW983054 RXS983054 SHO983054 SRK983054 TBG983054 TLC983054 TUY983054 UEU983054 UOQ983054 UYM983054 VII983054 VSE983054 WCA983054 WLW983054 WVS983054 SHF983054 JD15 SZ15 ACV15 AMR15 AWN15 BGJ15 BQF15 CAB15 CJX15 CTT15 DDP15 DNL15 DXH15 EHD15 EQZ15 FAV15 FKR15 FUN15 GEJ15 GOF15 GYB15 HHX15 HRT15 IBP15 ILL15 IVH15 JFD15 JOZ15 JYV15 KIR15 KSN15 LCJ15 LMF15 LWB15 MFX15 MPT15 MZP15 NJL15 NTH15 ODD15 OMZ15 OWV15 PGR15 PQN15 QAJ15 QKF15 QUB15 RDX15 RNT15 RXP15 SHL15 SRH15 TBD15 TKZ15 TUV15 UER15 UON15 UYJ15 VIF15 VSB15 WBX15 WLT15 WVP15 J65550 JD65550 SZ65550 ACV65550 AMR65550 AWN65550 BGJ65550 BQF65550 CAB65550 CJX65550 CTT65550 DDP65550 DNL65550 DXH65550 EHD65550 EQZ65550 FAV65550 FKR65550 FUN65550 GEJ65550 GOF65550 GYB65550 HHX65550 HRT65550 IBP65550 ILL65550 IVH65550 JFD65550 JOZ65550 JYV65550 KIR65550 KSN65550 LCJ65550 LMF65550 LWB65550 MFX65550 MPT65550 MZP65550 NJL65550 NTH65550 ODD65550 OMZ65550 OWV65550 PGR65550 PQN65550 QAJ65550 QKF65550 QUB65550 RDX65550 RNT65550 RXP65550 SHL65550 SRH65550 TBD65550 TKZ65550 TUV65550 UER65550 UON65550 UYJ65550 VIF65550 VSB65550 WBX65550 WLT65550 WVP65550 J131086 JD131086 SZ131086 ACV131086 AMR131086 AWN131086 BGJ131086 BQF131086 CAB131086 CJX131086 CTT131086 DDP131086 DNL131086 DXH131086 EHD131086 EQZ131086 FAV131086 FKR131086 FUN131086 GEJ131086 GOF131086 GYB131086 HHX131086 HRT131086 IBP131086 ILL131086 IVH131086 JFD131086 JOZ131086 JYV131086 KIR131086 KSN131086 LCJ131086 LMF131086 LWB131086 MFX131086 MPT131086 MZP131086 NJL131086 NTH131086 ODD131086 OMZ131086 OWV131086 PGR131086 PQN131086 QAJ131086 QKF131086 QUB131086 RDX131086 RNT131086 RXP131086 SHL131086 SRH131086 TBD131086 TKZ131086 TUV131086 UER131086 UON131086 UYJ131086 VIF131086 VSB131086 WBX131086 WLT131086 WVP131086 J196622 JD196622 SZ196622 ACV196622 AMR196622 AWN196622 BGJ196622 BQF196622 CAB196622 CJX196622 CTT196622 DDP196622 DNL196622 DXH196622 EHD196622 EQZ196622 FAV196622 FKR196622 FUN196622 GEJ196622 GOF196622 GYB196622 HHX196622 HRT196622 IBP196622 ILL196622 IVH196622 JFD196622 JOZ196622 JYV196622 KIR196622 KSN196622 LCJ196622 LMF196622 LWB196622 MFX196622 MPT196622 MZP196622 NJL196622 NTH196622 ODD196622 OMZ196622 OWV196622 PGR196622 PQN196622 QAJ196622 QKF196622 QUB196622 RDX196622 RNT196622 RXP196622 SHL196622 SRH196622 TBD196622 TKZ196622 TUV196622 UER196622 UON196622 UYJ196622 VIF196622 VSB196622 WBX196622 WLT196622 WVP196622 J262158 JD262158 SZ262158 ACV262158 AMR262158 AWN262158 BGJ262158 BQF262158 CAB262158 CJX262158 CTT262158 DDP262158 DNL262158 DXH262158 EHD262158 EQZ262158 FAV262158 FKR262158 FUN262158 GEJ262158 GOF262158 GYB262158 HHX262158 HRT262158 IBP262158 ILL262158 IVH262158 JFD262158 JOZ262158 JYV262158 KIR262158 KSN262158 LCJ262158 LMF262158 LWB262158 MFX262158 MPT262158 MZP262158 NJL262158 NTH262158 ODD262158 OMZ262158 OWV262158 PGR262158 PQN262158 QAJ262158 QKF262158 QUB262158 RDX262158 RNT262158 RXP262158 SHL262158 SRH262158 TBD262158 TKZ262158 TUV262158 UER262158 UON262158 UYJ262158 VIF262158 VSB262158 WBX262158 WLT262158 WVP262158 J327694 JD327694 SZ327694 ACV327694 AMR327694 AWN327694 BGJ327694 BQF327694 CAB327694 CJX327694 CTT327694 DDP327694 DNL327694 DXH327694 EHD327694 EQZ327694 FAV327694 FKR327694 FUN327694 GEJ327694 GOF327694 GYB327694 HHX327694 HRT327694 IBP327694 ILL327694 IVH327694 JFD327694 JOZ327694 JYV327694 KIR327694 KSN327694 LCJ327694 LMF327694 LWB327694 MFX327694 MPT327694 MZP327694 NJL327694 NTH327694 ODD327694 OMZ327694 OWV327694 PGR327694 PQN327694 QAJ327694 QKF327694 QUB327694 RDX327694 RNT327694 RXP327694 SHL327694 SRH327694 TBD327694 TKZ327694 TUV327694 UER327694 UON327694 UYJ327694 VIF327694 VSB327694 WBX327694 WLT327694 WVP327694 J393230 JD393230 SZ393230 ACV393230 AMR393230 AWN393230 BGJ393230 BQF393230 CAB393230 CJX393230 CTT393230 DDP393230 DNL393230 DXH393230 EHD393230 EQZ393230 FAV393230 FKR393230 FUN393230 GEJ393230 GOF393230 GYB393230 HHX393230 HRT393230 IBP393230 ILL393230 IVH393230 JFD393230 JOZ393230 JYV393230 KIR393230 KSN393230 LCJ393230 LMF393230 LWB393230 MFX393230 MPT393230 MZP393230 NJL393230 NTH393230 ODD393230 OMZ393230 OWV393230 PGR393230 PQN393230 QAJ393230 QKF393230 QUB393230 RDX393230 RNT393230 RXP393230 SHL393230 SRH393230 TBD393230 TKZ393230 TUV393230 UER393230 UON393230 UYJ393230 VIF393230 VSB393230 WBX393230 WLT393230 WVP393230 J458766 JD458766 SZ458766 ACV458766 AMR458766 AWN458766 BGJ458766 BQF458766 CAB458766 CJX458766 CTT458766 DDP458766 DNL458766 DXH458766 EHD458766 EQZ458766 FAV458766 FKR458766 FUN458766 GEJ458766 GOF458766 GYB458766 HHX458766 HRT458766 IBP458766 ILL458766 IVH458766 JFD458766 JOZ458766 JYV458766 KIR458766 KSN458766 LCJ458766 LMF458766 LWB458766 MFX458766 MPT458766 MZP458766 NJL458766 NTH458766 ODD458766 OMZ458766 OWV458766 PGR458766 PQN458766 QAJ458766 QKF458766 QUB458766 RDX458766 RNT458766 RXP458766 SHL458766 SRH458766 TBD458766 TKZ458766 TUV458766 UER458766 UON458766 UYJ458766 VIF458766 VSB458766 WBX458766 WLT458766 WVP458766 J524302 JD524302 SZ524302 ACV524302 AMR524302 AWN524302 BGJ524302 BQF524302 CAB524302 CJX524302 CTT524302 DDP524302 DNL524302 DXH524302 EHD524302 EQZ524302 FAV524302 FKR524302 FUN524302 GEJ524302 GOF524302 GYB524302 HHX524302 HRT524302 IBP524302 ILL524302 IVH524302 JFD524302 JOZ524302 JYV524302 KIR524302 KSN524302 LCJ524302 LMF524302 LWB524302 MFX524302 MPT524302 MZP524302 NJL524302 NTH524302 ODD524302 OMZ524302 OWV524302 PGR524302 PQN524302 QAJ524302 QKF524302 QUB524302 RDX524302 RNT524302 RXP524302 SHL524302 SRH524302 TBD524302 TKZ524302 TUV524302 UER524302 UON524302 UYJ524302 VIF524302 VSB524302 WBX524302 WLT524302 WVP524302 J589838 JD589838 SZ589838 ACV589838 AMR589838 AWN589838 BGJ589838 BQF589838 CAB589838 CJX589838 CTT589838 DDP589838 DNL589838 DXH589838 EHD589838 EQZ589838 FAV589838 FKR589838 FUN589838 GEJ589838 GOF589838 GYB589838 HHX589838 HRT589838 IBP589838 ILL589838 IVH589838 JFD589838 JOZ589838 JYV589838 KIR589838 KSN589838 LCJ589838 LMF589838 LWB589838 MFX589838 MPT589838 MZP589838 NJL589838 NTH589838 ODD589838 OMZ589838 OWV589838 PGR589838 PQN589838 QAJ589838 QKF589838 QUB589838 RDX589838 RNT589838 RXP589838 SHL589838 SRH589838 TBD589838 TKZ589838 TUV589838 UER589838 UON589838 UYJ589838 VIF589838 VSB589838 WBX589838 WLT589838 WVP589838 J655374 JD655374 SZ655374 ACV655374 AMR655374 AWN655374 BGJ655374 BQF655374 CAB655374 CJX655374 CTT655374 DDP655374 DNL655374 DXH655374 EHD655374 EQZ655374 FAV655374 FKR655374 FUN655374 GEJ655374 GOF655374 GYB655374 HHX655374 HRT655374 IBP655374 ILL655374 IVH655374 JFD655374 JOZ655374 JYV655374 KIR655374 KSN655374 LCJ655374 LMF655374 LWB655374 MFX655374 MPT655374 MZP655374 NJL655374 NTH655374 ODD655374 OMZ655374 OWV655374 PGR655374 PQN655374 QAJ655374 QKF655374 QUB655374 RDX655374 RNT655374 RXP655374 SHL655374 SRH655374 TBD655374 TKZ655374 TUV655374 UER655374 UON655374 UYJ655374 VIF655374 VSB655374 WBX655374 WLT655374 WVP655374 J720910 JD720910 SZ720910 ACV720910 AMR720910 AWN720910 BGJ720910 BQF720910 CAB720910 CJX720910 CTT720910 DDP720910 DNL720910 DXH720910 EHD720910 EQZ720910 FAV720910 FKR720910 FUN720910 GEJ720910 GOF720910 GYB720910 HHX720910 HRT720910 IBP720910 ILL720910 IVH720910 JFD720910 JOZ720910 JYV720910 KIR720910 KSN720910 LCJ720910 LMF720910 LWB720910 MFX720910 MPT720910 MZP720910 NJL720910 NTH720910 ODD720910 OMZ720910 OWV720910 PGR720910 PQN720910 QAJ720910 QKF720910 QUB720910 RDX720910 RNT720910 RXP720910 SHL720910 SRH720910 TBD720910 TKZ720910 TUV720910 UER720910 UON720910 UYJ720910 VIF720910 VSB720910 WBX720910 WLT720910 WVP720910 J786446 JD786446 SZ786446 ACV786446 AMR786446 AWN786446 BGJ786446 BQF786446 CAB786446 CJX786446 CTT786446 DDP786446 DNL786446 DXH786446 EHD786446 EQZ786446 FAV786446 FKR786446 FUN786446 GEJ786446 GOF786446 GYB786446 HHX786446 HRT786446 IBP786446 ILL786446 IVH786446 JFD786446 JOZ786446 JYV786446 KIR786446 KSN786446 LCJ786446 LMF786446 LWB786446 MFX786446 MPT786446 MZP786446 NJL786446 NTH786446 ODD786446 OMZ786446 OWV786446 PGR786446 PQN786446 QAJ786446 QKF786446 QUB786446 RDX786446 RNT786446 RXP786446 SHL786446 SRH786446 TBD786446 TKZ786446 TUV786446 UER786446 UON786446 UYJ786446 VIF786446 VSB786446 WBX786446 WLT786446 WVP786446 J851982 JD851982 SZ851982 ACV851982 AMR851982 AWN851982 BGJ851982 BQF851982 CAB851982 CJX851982 CTT851982 DDP851982 DNL851982 DXH851982 EHD851982 EQZ851982 FAV851982 FKR851982 FUN851982 GEJ851982 GOF851982 GYB851982 HHX851982 HRT851982 IBP851982 ILL851982 IVH851982 JFD851982 JOZ851982 JYV851982 KIR851982 KSN851982 LCJ851982 LMF851982 LWB851982 MFX851982 MPT851982 MZP851982 NJL851982 NTH851982 ODD851982 OMZ851982 OWV851982 PGR851982 PQN851982 QAJ851982 QKF851982 QUB851982 RDX851982 RNT851982 RXP851982 SHL851982 SRH851982 TBD851982 TKZ851982 TUV851982 UER851982 UON851982 UYJ851982 VIF851982 VSB851982 WBX851982 WLT851982 WVP851982 J917518 JD917518 SZ917518 ACV917518 AMR917518 AWN917518 BGJ917518 BQF917518 CAB917518 CJX917518 CTT917518 DDP917518 DNL917518 DXH917518 EHD917518 EQZ917518 FAV917518 FKR917518 FUN917518 GEJ917518 GOF917518 GYB917518 HHX917518 HRT917518 IBP917518 ILL917518 IVH917518 JFD917518 JOZ917518 JYV917518 KIR917518 KSN917518 LCJ917518 LMF917518 LWB917518 MFX917518 MPT917518 MZP917518 NJL917518 NTH917518 ODD917518 OMZ917518 OWV917518 PGR917518 PQN917518 QAJ917518 QKF917518 QUB917518 RDX917518 RNT917518 RXP917518 SHL917518 SRH917518 TBD917518 TKZ917518 TUV917518 UER917518 UON917518 UYJ917518 VIF917518 VSB917518 WBX917518 WLT917518 WVP917518 J983054 JD983054 SZ983054 ACV983054 AMR983054 AWN983054 BGJ983054 BQF983054 CAB983054 CJX983054 CTT983054 DDP983054 DNL983054 DXH983054 EHD983054 EQZ983054 FAV983054 FKR983054 FUN983054 GEJ983054 GOF983054 GYB983054 HHX983054 HRT983054 IBP983054 ILL983054 IVH983054 JFD983054 JOZ983054 JYV983054 KIR983054 KSN983054 LCJ983054 LMF983054 LWB983054 MFX983054 MPT983054 MZP983054 NJL983054 NTH983054 ODD983054 OMZ983054 OWV983054 PGR983054 PQN983054 QAJ983054 QKF983054 QUB983054 RDX983054 RNT983054 RXP983054 SHL983054 SRH983054 TBD983054 TKZ983054 TUV983054 UER983054 UON983054 UYJ983054 VIF983054 VSB983054 WBX983054 WLT983054 WVP983054 SRB983054 JA15 SW15 ACS15 AMO15 AWK15 BGG15 BQC15 BZY15 CJU15 CTQ15 DDM15 DNI15 DXE15 EHA15 EQW15 FAS15 FKO15 FUK15 GEG15 GOC15 GXY15 HHU15 HRQ15 IBM15 ILI15 IVE15 JFA15 JOW15 JYS15 KIO15 KSK15 LCG15 LMC15 LVY15 MFU15 MPQ15 MZM15 NJI15 NTE15 ODA15 OMW15 OWS15 PGO15 PQK15 QAG15 QKC15 QTY15 RDU15 RNQ15 RXM15 SHI15 SRE15 TBA15 TKW15 TUS15 UEO15 UOK15 UYG15 VIC15 VRY15 WBU15 WLQ15 WVM15 G65550 JA65550 SW65550 ACS65550 AMO65550 AWK65550 BGG65550 BQC65550 BZY65550 CJU65550 CTQ65550 DDM65550 DNI65550 DXE65550 EHA65550 EQW65550 FAS65550 FKO65550 FUK65550 GEG65550 GOC65550 GXY65550 HHU65550 HRQ65550 IBM65550 ILI65550 IVE65550 JFA65550 JOW65550 JYS65550 KIO65550 KSK65550 LCG65550 LMC65550 LVY65550 MFU65550 MPQ65550 MZM65550 NJI65550 NTE65550 ODA65550 OMW65550 OWS65550 PGO65550 PQK65550 QAG65550 QKC65550 QTY65550 RDU65550 RNQ65550 RXM65550 SHI65550 SRE65550 TBA65550 TKW65550 TUS65550 UEO65550 UOK65550 UYG65550 VIC65550 VRY65550 WBU65550 WLQ65550 WVM65550 G131086 JA131086 SW131086 ACS131086 AMO131086 AWK131086 BGG131086 BQC131086 BZY131086 CJU131086 CTQ131086 DDM131086 DNI131086 DXE131086 EHA131086 EQW131086 FAS131086 FKO131086 FUK131086 GEG131086 GOC131086 GXY131086 HHU131086 HRQ131086 IBM131086 ILI131086 IVE131086 JFA131086 JOW131086 JYS131086 KIO131086 KSK131086 LCG131086 LMC131086 LVY131086 MFU131086 MPQ131086 MZM131086 NJI131086 NTE131086 ODA131086 OMW131086 OWS131086 PGO131086 PQK131086 QAG131086 QKC131086 QTY131086 RDU131086 RNQ131086 RXM131086 SHI131086 SRE131086 TBA131086 TKW131086 TUS131086 UEO131086 UOK131086 UYG131086 VIC131086 VRY131086 WBU131086 WLQ131086 WVM131086 G196622 JA196622 SW196622 ACS196622 AMO196622 AWK196622 BGG196622 BQC196622 BZY196622 CJU196622 CTQ196622 DDM196622 DNI196622 DXE196622 EHA196622 EQW196622 FAS196622 FKO196622 FUK196622 GEG196622 GOC196622 GXY196622 HHU196622 HRQ196622 IBM196622 ILI196622 IVE196622 JFA196622 JOW196622 JYS196622 KIO196622 KSK196622 LCG196622 LMC196622 LVY196622 MFU196622 MPQ196622 MZM196622 NJI196622 NTE196622 ODA196622 OMW196622 OWS196622 PGO196622 PQK196622 QAG196622 QKC196622 QTY196622 RDU196622 RNQ196622 RXM196622 SHI196622 SRE196622 TBA196622 TKW196622 TUS196622 UEO196622 UOK196622 UYG196622 VIC196622 VRY196622 WBU196622 WLQ196622 WVM196622 G262158 JA262158 SW262158 ACS262158 AMO262158 AWK262158 BGG262158 BQC262158 BZY262158 CJU262158 CTQ262158 DDM262158 DNI262158 DXE262158 EHA262158 EQW262158 FAS262158 FKO262158 FUK262158 GEG262158 GOC262158 GXY262158 HHU262158 HRQ262158 IBM262158 ILI262158 IVE262158 JFA262158 JOW262158 JYS262158 KIO262158 KSK262158 LCG262158 LMC262158 LVY262158 MFU262158 MPQ262158 MZM262158 NJI262158 NTE262158 ODA262158 OMW262158 OWS262158 PGO262158 PQK262158 QAG262158 QKC262158 QTY262158 RDU262158 RNQ262158 RXM262158 SHI262158 SRE262158 TBA262158 TKW262158 TUS262158 UEO262158 UOK262158 UYG262158 VIC262158 VRY262158 WBU262158 WLQ262158 WVM262158 G327694 JA327694 SW327694 ACS327694 AMO327694 AWK327694 BGG327694 BQC327694 BZY327694 CJU327694 CTQ327694 DDM327694 DNI327694 DXE327694 EHA327694 EQW327694 FAS327694 FKO327694 FUK327694 GEG327694 GOC327694 GXY327694 HHU327694 HRQ327694 IBM327694 ILI327694 IVE327694 JFA327694 JOW327694 JYS327694 KIO327694 KSK327694 LCG327694 LMC327694 LVY327694 MFU327694 MPQ327694 MZM327694 NJI327694 NTE327694 ODA327694 OMW327694 OWS327694 PGO327694 PQK327694 QAG327694 QKC327694 QTY327694 RDU327694 RNQ327694 RXM327694 SHI327694 SRE327694 TBA327694 TKW327694 TUS327694 UEO327694 UOK327694 UYG327694 VIC327694 VRY327694 WBU327694 WLQ327694 WVM327694 G393230 JA393230 SW393230 ACS393230 AMO393230 AWK393230 BGG393230 BQC393230 BZY393230 CJU393230 CTQ393230 DDM393230 DNI393230 DXE393230 EHA393230 EQW393230 FAS393230 FKO393230 FUK393230 GEG393230 GOC393230 GXY393230 HHU393230 HRQ393230 IBM393230 ILI393230 IVE393230 JFA393230 JOW393230 JYS393230 KIO393230 KSK393230 LCG393230 LMC393230 LVY393230 MFU393230 MPQ393230 MZM393230 NJI393230 NTE393230 ODA393230 OMW393230 OWS393230 PGO393230 PQK393230 QAG393230 QKC393230 QTY393230 RDU393230 RNQ393230 RXM393230 SHI393230 SRE393230 TBA393230 TKW393230 TUS393230 UEO393230 UOK393230 UYG393230 VIC393230 VRY393230 WBU393230 WLQ393230 WVM393230 G458766 JA458766 SW458766 ACS458766 AMO458766 AWK458766 BGG458766 BQC458766 BZY458766 CJU458766 CTQ458766 DDM458766 DNI458766 DXE458766 EHA458766 EQW458766 FAS458766 FKO458766 FUK458766 GEG458766 GOC458766 GXY458766 HHU458766 HRQ458766 IBM458766 ILI458766 IVE458766 JFA458766 JOW458766 JYS458766 KIO458766 KSK458766 LCG458766 LMC458766 LVY458766 MFU458766 MPQ458766 MZM458766 NJI458766 NTE458766 ODA458766 OMW458766 OWS458766 PGO458766 PQK458766 QAG458766 QKC458766 QTY458766 RDU458766 RNQ458766 RXM458766 SHI458766 SRE458766 TBA458766 TKW458766 TUS458766 UEO458766 UOK458766 UYG458766 VIC458766 VRY458766 WBU458766 WLQ458766 WVM458766 G524302 JA524302 SW524302 ACS524302 AMO524302 AWK524302 BGG524302 BQC524302 BZY524302 CJU524302 CTQ524302 DDM524302 DNI524302 DXE524302 EHA524302 EQW524302 FAS524302 FKO524302 FUK524302 GEG524302 GOC524302 GXY524302 HHU524302 HRQ524302 IBM524302 ILI524302 IVE524302 JFA524302 JOW524302 JYS524302 KIO524302 KSK524302 LCG524302 LMC524302 LVY524302 MFU524302 MPQ524302 MZM524302 NJI524302 NTE524302 ODA524302 OMW524302 OWS524302 PGO524302 PQK524302 QAG524302 QKC524302 QTY524302 RDU524302 RNQ524302 RXM524302 SHI524302 SRE524302 TBA524302 TKW524302 TUS524302 UEO524302 UOK524302 UYG524302 VIC524302 VRY524302 WBU524302 WLQ524302 WVM524302 G589838 JA589838 SW589838 ACS589838 AMO589838 AWK589838 BGG589838 BQC589838 BZY589838 CJU589838 CTQ589838 DDM589838 DNI589838 DXE589838 EHA589838 EQW589838 FAS589838 FKO589838 FUK589838 GEG589838 GOC589838 GXY589838 HHU589838 HRQ589838 IBM589838 ILI589838 IVE589838 JFA589838 JOW589838 JYS589838 KIO589838 KSK589838 LCG589838 LMC589838 LVY589838 MFU589838 MPQ589838 MZM589838 NJI589838 NTE589838 ODA589838 OMW589838 OWS589838 PGO589838 PQK589838 QAG589838 QKC589838 QTY589838 RDU589838 RNQ589838 RXM589838 SHI589838 SRE589838 TBA589838 TKW589838 TUS589838 UEO589838 UOK589838 UYG589838 VIC589838 VRY589838 WBU589838 WLQ589838 WVM589838 G655374 JA655374 SW655374 ACS655374 AMO655374 AWK655374 BGG655374 BQC655374 BZY655374 CJU655374 CTQ655374 DDM655374 DNI655374 DXE655374 EHA655374 EQW655374 FAS655374 FKO655374 FUK655374 GEG655374 GOC655374 GXY655374 HHU655374 HRQ655374 IBM655374 ILI655374 IVE655374 JFA655374 JOW655374 JYS655374 KIO655374 KSK655374 LCG655374 LMC655374 LVY655374 MFU655374 MPQ655374 MZM655374 NJI655374 NTE655374 ODA655374 OMW655374 OWS655374 PGO655374 PQK655374 QAG655374 QKC655374 QTY655374 RDU655374 RNQ655374 RXM655374 SHI655374 SRE655374 TBA655374 TKW655374 TUS655374 UEO655374 UOK655374 UYG655374 VIC655374 VRY655374 WBU655374 WLQ655374 WVM655374 G720910 JA720910 SW720910 ACS720910 AMO720910 AWK720910 BGG720910 BQC720910 BZY720910 CJU720910 CTQ720910 DDM720910 DNI720910 DXE720910 EHA720910 EQW720910 FAS720910 FKO720910 FUK720910 GEG720910 GOC720910 GXY720910 HHU720910 HRQ720910 IBM720910 ILI720910 IVE720910 JFA720910 JOW720910 JYS720910 KIO720910 KSK720910 LCG720910 LMC720910 LVY720910 MFU720910 MPQ720910 MZM720910 NJI720910 NTE720910 ODA720910 OMW720910 OWS720910 PGO720910 PQK720910 QAG720910 QKC720910 QTY720910 RDU720910 RNQ720910 RXM720910 SHI720910 SRE720910 TBA720910 TKW720910 TUS720910 UEO720910 UOK720910 UYG720910 VIC720910 VRY720910 WBU720910 WLQ720910 WVM720910 G786446 JA786446 SW786446 ACS786446 AMO786446 AWK786446 BGG786446 BQC786446 BZY786446 CJU786446 CTQ786446 DDM786446 DNI786446 DXE786446 EHA786446 EQW786446 FAS786446 FKO786446 FUK786446 GEG786446 GOC786446 GXY786446 HHU786446 HRQ786446 IBM786446 ILI786446 IVE786446 JFA786446 JOW786446 JYS786446 KIO786446 KSK786446 LCG786446 LMC786446 LVY786446 MFU786446 MPQ786446 MZM786446 NJI786446 NTE786446 ODA786446 OMW786446 OWS786446 PGO786446 PQK786446 QAG786446 QKC786446 QTY786446 RDU786446 RNQ786446 RXM786446 SHI786446 SRE786446 TBA786446 TKW786446 TUS786446 UEO786446 UOK786446 UYG786446 VIC786446 VRY786446 WBU786446 WLQ786446 WVM786446 G851982 JA851982 SW851982 ACS851982 AMO851982 AWK851982 BGG851982 BQC851982 BZY851982 CJU851982 CTQ851982 DDM851982 DNI851982 DXE851982 EHA851982 EQW851982 FAS851982 FKO851982 FUK851982 GEG851982 GOC851982 GXY851982 HHU851982 HRQ851982 IBM851982 ILI851982 IVE851982 JFA851982 JOW851982 JYS851982 KIO851982 KSK851982 LCG851982 LMC851982 LVY851982 MFU851982 MPQ851982 MZM851982 NJI851982 NTE851982 ODA851982 OMW851982 OWS851982 PGO851982 PQK851982 QAG851982 QKC851982 QTY851982 RDU851982 RNQ851982 RXM851982 SHI851982 SRE851982 TBA851982 TKW851982 TUS851982 UEO851982 UOK851982 UYG851982 VIC851982 VRY851982 WBU851982 WLQ851982 WVM851982 G917518 JA917518 SW917518 ACS917518 AMO917518 AWK917518 BGG917518 BQC917518 BZY917518 CJU917518 CTQ917518 DDM917518 DNI917518 DXE917518 EHA917518 EQW917518 FAS917518 FKO917518 FUK917518 GEG917518 GOC917518 GXY917518 HHU917518 HRQ917518 IBM917518 ILI917518 IVE917518 JFA917518 JOW917518 JYS917518 KIO917518 KSK917518 LCG917518 LMC917518 LVY917518 MFU917518 MPQ917518 MZM917518 NJI917518 NTE917518 ODA917518 OMW917518 OWS917518 PGO917518 PQK917518 QAG917518 QKC917518 QTY917518 RDU917518 RNQ917518 RXM917518 SHI917518 SRE917518 TBA917518 TKW917518 TUS917518 UEO917518 UOK917518 UYG917518 VIC917518 VRY917518 WBU917518 WLQ917518 WVM917518 G983054 JA983054 SW983054 ACS983054 AMO983054 AWK983054 BGG983054 BQC983054 BZY983054 CJU983054 CTQ983054 DDM983054 DNI983054 DXE983054 EHA983054 EQW983054 FAS983054 FKO983054 FUK983054 GEG983054 GOC983054 GXY983054 HHU983054 HRQ983054 IBM983054 ILI983054 IVE983054 JFA983054 JOW983054 JYS983054 KIO983054 KSK983054 LCG983054 LMC983054 LVY983054 MFU983054 MPQ983054 MZM983054 NJI983054 NTE983054 ODA983054 OMW983054 OWS983054 PGO983054 PQK983054 QAG983054 QKC983054 QTY983054 RDU983054 RNQ983054 RXM983054 SHI983054 SRE983054 TBA983054 TKW983054 TUS983054 UEO983054 UOK983054 UYG983054 VIC983054 VRY983054 WBU983054 WLQ983054 WVM983054 TAX983054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D65550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D131086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D196622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D262158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D327694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D393230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D458766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D524302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D589838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D655374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D720910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D786446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D851982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D917518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D983054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11">
    <tabColor theme="3" tint="0.59999389629810485"/>
    <pageSetUpPr fitToPage="1"/>
  </sheetPr>
  <dimension ref="A1:AZ22"/>
  <sheetViews>
    <sheetView zoomScale="55" zoomScaleNormal="55" workbookViewId="0">
      <selection activeCell="T19" sqref="T19"/>
    </sheetView>
  </sheetViews>
  <sheetFormatPr defaultColWidth="11" defaultRowHeight="15.6"/>
  <cols>
    <col min="1" max="1" width="5.5" style="86" bestFit="1" customWidth="1"/>
    <col min="2" max="17" width="13.625" style="86" customWidth="1"/>
    <col min="18" max="18" width="11" style="87"/>
    <col min="19" max="19" width="10.875" style="87" customWidth="1"/>
    <col min="20" max="23" width="11" style="87"/>
    <col min="24" max="24" width="11" style="165" customWidth="1"/>
    <col min="25" max="25" width="11.5" style="165" customWidth="1"/>
    <col min="26" max="42" width="11" style="165" hidden="1" customWidth="1"/>
    <col min="43" max="52" width="11" style="165" customWidth="1"/>
    <col min="53" max="57" width="11" style="86" customWidth="1"/>
    <col min="58" max="253" width="11" style="86"/>
    <col min="254" max="254" width="5.5" style="86" bestFit="1" customWidth="1"/>
    <col min="255" max="255" width="12.125" style="86" customWidth="1"/>
    <col min="256" max="257" width="9.625" style="86" customWidth="1"/>
    <col min="258" max="258" width="12.375" style="86" customWidth="1"/>
    <col min="259" max="259" width="9.625" style="86" customWidth="1"/>
    <col min="260" max="260" width="7.625" style="86" bestFit="1" customWidth="1"/>
    <col min="261" max="261" width="12.375" style="86" customWidth="1"/>
    <col min="262" max="262" width="11" style="86"/>
    <col min="263" max="263" width="7.5" style="86" bestFit="1" customWidth="1"/>
    <col min="264" max="264" width="12.625" style="86" customWidth="1"/>
    <col min="265" max="265" width="11" style="86"/>
    <col min="266" max="266" width="7.5" style="86" bestFit="1" customWidth="1"/>
    <col min="267" max="267" width="12.125" style="86" customWidth="1"/>
    <col min="268" max="268" width="11" style="86"/>
    <col min="269" max="269" width="7.5" style="86" bestFit="1" customWidth="1"/>
    <col min="270" max="270" width="11" style="86"/>
    <col min="271" max="271" width="10.875" style="86" customWidth="1"/>
    <col min="272" max="509" width="11" style="86"/>
    <col min="510" max="510" width="5.5" style="86" bestFit="1" customWidth="1"/>
    <col min="511" max="511" width="12.125" style="86" customWidth="1"/>
    <col min="512" max="513" width="9.625" style="86" customWidth="1"/>
    <col min="514" max="514" width="12.375" style="86" customWidth="1"/>
    <col min="515" max="515" width="9.625" style="86" customWidth="1"/>
    <col min="516" max="516" width="7.625" style="86" bestFit="1" customWidth="1"/>
    <col min="517" max="517" width="12.375" style="86" customWidth="1"/>
    <col min="518" max="518" width="11" style="86"/>
    <col min="519" max="519" width="7.5" style="86" bestFit="1" customWidth="1"/>
    <col min="520" max="520" width="12.625" style="86" customWidth="1"/>
    <col min="521" max="521" width="11" style="86"/>
    <col min="522" max="522" width="7.5" style="86" bestFit="1" customWidth="1"/>
    <col min="523" max="523" width="12.125" style="86" customWidth="1"/>
    <col min="524" max="524" width="11" style="86"/>
    <col min="525" max="525" width="7.5" style="86" bestFit="1" customWidth="1"/>
    <col min="526" max="526" width="11" style="86"/>
    <col min="527" max="527" width="10.875" style="86" customWidth="1"/>
    <col min="528" max="765" width="11" style="86"/>
    <col min="766" max="766" width="5.5" style="86" bestFit="1" customWidth="1"/>
    <col min="767" max="767" width="12.125" style="86" customWidth="1"/>
    <col min="768" max="769" width="9.625" style="86" customWidth="1"/>
    <col min="770" max="770" width="12.375" style="86" customWidth="1"/>
    <col min="771" max="771" width="9.625" style="86" customWidth="1"/>
    <col min="772" max="772" width="7.625" style="86" bestFit="1" customWidth="1"/>
    <col min="773" max="773" width="12.375" style="86" customWidth="1"/>
    <col min="774" max="774" width="11" style="86"/>
    <col min="775" max="775" width="7.5" style="86" bestFit="1" customWidth="1"/>
    <col min="776" max="776" width="12.625" style="86" customWidth="1"/>
    <col min="777" max="777" width="11" style="86"/>
    <col min="778" max="778" width="7.5" style="86" bestFit="1" customWidth="1"/>
    <col min="779" max="779" width="12.125" style="86" customWidth="1"/>
    <col min="780" max="780" width="11" style="86"/>
    <col min="781" max="781" width="7.5" style="86" bestFit="1" customWidth="1"/>
    <col min="782" max="782" width="11" style="86"/>
    <col min="783" max="783" width="10.875" style="86" customWidth="1"/>
    <col min="784" max="1021" width="11" style="86"/>
    <col min="1022" max="1022" width="5.5" style="86" bestFit="1" customWidth="1"/>
    <col min="1023" max="1023" width="12.125" style="86" customWidth="1"/>
    <col min="1024" max="1025" width="9.625" style="86" customWidth="1"/>
    <col min="1026" max="1026" width="12.375" style="86" customWidth="1"/>
    <col min="1027" max="1027" width="9.625" style="86" customWidth="1"/>
    <col min="1028" max="1028" width="7.625" style="86" bestFit="1" customWidth="1"/>
    <col min="1029" max="1029" width="12.375" style="86" customWidth="1"/>
    <col min="1030" max="1030" width="11" style="86"/>
    <col min="1031" max="1031" width="7.5" style="86" bestFit="1" customWidth="1"/>
    <col min="1032" max="1032" width="12.625" style="86" customWidth="1"/>
    <col min="1033" max="1033" width="11" style="86"/>
    <col min="1034" max="1034" width="7.5" style="86" bestFit="1" customWidth="1"/>
    <col min="1035" max="1035" width="12.125" style="86" customWidth="1"/>
    <col min="1036" max="1036" width="11" style="86"/>
    <col min="1037" max="1037" width="7.5" style="86" bestFit="1" customWidth="1"/>
    <col min="1038" max="1038" width="11" style="86"/>
    <col min="1039" max="1039" width="10.875" style="86" customWidth="1"/>
    <col min="1040" max="1277" width="11" style="86"/>
    <col min="1278" max="1278" width="5.5" style="86" bestFit="1" customWidth="1"/>
    <col min="1279" max="1279" width="12.125" style="86" customWidth="1"/>
    <col min="1280" max="1281" width="9.625" style="86" customWidth="1"/>
    <col min="1282" max="1282" width="12.375" style="86" customWidth="1"/>
    <col min="1283" max="1283" width="9.625" style="86" customWidth="1"/>
    <col min="1284" max="1284" width="7.625" style="86" bestFit="1" customWidth="1"/>
    <col min="1285" max="1285" width="12.375" style="86" customWidth="1"/>
    <col min="1286" max="1286" width="11" style="86"/>
    <col min="1287" max="1287" width="7.5" style="86" bestFit="1" customWidth="1"/>
    <col min="1288" max="1288" width="12.625" style="86" customWidth="1"/>
    <col min="1289" max="1289" width="11" style="86"/>
    <col min="1290" max="1290" width="7.5" style="86" bestFit="1" customWidth="1"/>
    <col min="1291" max="1291" width="12.125" style="86" customWidth="1"/>
    <col min="1292" max="1292" width="11" style="86"/>
    <col min="1293" max="1293" width="7.5" style="86" bestFit="1" customWidth="1"/>
    <col min="1294" max="1294" width="11" style="86"/>
    <col min="1295" max="1295" width="10.875" style="86" customWidth="1"/>
    <col min="1296" max="1533" width="11" style="86"/>
    <col min="1534" max="1534" width="5.5" style="86" bestFit="1" customWidth="1"/>
    <col min="1535" max="1535" width="12.125" style="86" customWidth="1"/>
    <col min="1536" max="1537" width="9.625" style="86" customWidth="1"/>
    <col min="1538" max="1538" width="12.375" style="86" customWidth="1"/>
    <col min="1539" max="1539" width="9.625" style="86" customWidth="1"/>
    <col min="1540" max="1540" width="7.625" style="86" bestFit="1" customWidth="1"/>
    <col min="1541" max="1541" width="12.375" style="86" customWidth="1"/>
    <col min="1542" max="1542" width="11" style="86"/>
    <col min="1543" max="1543" width="7.5" style="86" bestFit="1" customWidth="1"/>
    <col min="1544" max="1544" width="12.625" style="86" customWidth="1"/>
    <col min="1545" max="1545" width="11" style="86"/>
    <col min="1546" max="1546" width="7.5" style="86" bestFit="1" customWidth="1"/>
    <col min="1547" max="1547" width="12.125" style="86" customWidth="1"/>
    <col min="1548" max="1548" width="11" style="86"/>
    <col min="1549" max="1549" width="7.5" style="86" bestFit="1" customWidth="1"/>
    <col min="1550" max="1550" width="11" style="86"/>
    <col min="1551" max="1551" width="10.875" style="86" customWidth="1"/>
    <col min="1552" max="1789" width="11" style="86"/>
    <col min="1790" max="1790" width="5.5" style="86" bestFit="1" customWidth="1"/>
    <col min="1791" max="1791" width="12.125" style="86" customWidth="1"/>
    <col min="1792" max="1793" width="9.625" style="86" customWidth="1"/>
    <col min="1794" max="1794" width="12.375" style="86" customWidth="1"/>
    <col min="1795" max="1795" width="9.625" style="86" customWidth="1"/>
    <col min="1796" max="1796" width="7.625" style="86" bestFit="1" customWidth="1"/>
    <col min="1797" max="1797" width="12.375" style="86" customWidth="1"/>
    <col min="1798" max="1798" width="11" style="86"/>
    <col min="1799" max="1799" width="7.5" style="86" bestFit="1" customWidth="1"/>
    <col min="1800" max="1800" width="12.625" style="86" customWidth="1"/>
    <col min="1801" max="1801" width="11" style="86"/>
    <col min="1802" max="1802" width="7.5" style="86" bestFit="1" customWidth="1"/>
    <col min="1803" max="1803" width="12.125" style="86" customWidth="1"/>
    <col min="1804" max="1804" width="11" style="86"/>
    <col min="1805" max="1805" width="7.5" style="86" bestFit="1" customWidth="1"/>
    <col min="1806" max="1806" width="11" style="86"/>
    <col min="1807" max="1807" width="10.875" style="86" customWidth="1"/>
    <col min="1808" max="2045" width="11" style="86"/>
    <col min="2046" max="2046" width="5.5" style="86" bestFit="1" customWidth="1"/>
    <col min="2047" max="2047" width="12.125" style="86" customWidth="1"/>
    <col min="2048" max="2049" width="9.625" style="86" customWidth="1"/>
    <col min="2050" max="2050" width="12.375" style="86" customWidth="1"/>
    <col min="2051" max="2051" width="9.625" style="86" customWidth="1"/>
    <col min="2052" max="2052" width="7.625" style="86" bestFit="1" customWidth="1"/>
    <col min="2053" max="2053" width="12.375" style="86" customWidth="1"/>
    <col min="2054" max="2054" width="11" style="86"/>
    <col min="2055" max="2055" width="7.5" style="86" bestFit="1" customWidth="1"/>
    <col min="2056" max="2056" width="12.625" style="86" customWidth="1"/>
    <col min="2057" max="2057" width="11" style="86"/>
    <col min="2058" max="2058" width="7.5" style="86" bestFit="1" customWidth="1"/>
    <col min="2059" max="2059" width="12.125" style="86" customWidth="1"/>
    <col min="2060" max="2060" width="11" style="86"/>
    <col min="2061" max="2061" width="7.5" style="86" bestFit="1" customWidth="1"/>
    <col min="2062" max="2062" width="11" style="86"/>
    <col min="2063" max="2063" width="10.875" style="86" customWidth="1"/>
    <col min="2064" max="2301" width="11" style="86"/>
    <col min="2302" max="2302" width="5.5" style="86" bestFit="1" customWidth="1"/>
    <col min="2303" max="2303" width="12.125" style="86" customWidth="1"/>
    <col min="2304" max="2305" width="9.625" style="86" customWidth="1"/>
    <col min="2306" max="2306" width="12.375" style="86" customWidth="1"/>
    <col min="2307" max="2307" width="9.625" style="86" customWidth="1"/>
    <col min="2308" max="2308" width="7.625" style="86" bestFit="1" customWidth="1"/>
    <col min="2309" max="2309" width="12.375" style="86" customWidth="1"/>
    <col min="2310" max="2310" width="11" style="86"/>
    <col min="2311" max="2311" width="7.5" style="86" bestFit="1" customWidth="1"/>
    <col min="2312" max="2312" width="12.625" style="86" customWidth="1"/>
    <col min="2313" max="2313" width="11" style="86"/>
    <col min="2314" max="2314" width="7.5" style="86" bestFit="1" customWidth="1"/>
    <col min="2315" max="2315" width="12.125" style="86" customWidth="1"/>
    <col min="2316" max="2316" width="11" style="86"/>
    <col min="2317" max="2317" width="7.5" style="86" bestFit="1" customWidth="1"/>
    <col min="2318" max="2318" width="11" style="86"/>
    <col min="2319" max="2319" width="10.875" style="86" customWidth="1"/>
    <col min="2320" max="2557" width="11" style="86"/>
    <col min="2558" max="2558" width="5.5" style="86" bestFit="1" customWidth="1"/>
    <col min="2559" max="2559" width="12.125" style="86" customWidth="1"/>
    <col min="2560" max="2561" width="9.625" style="86" customWidth="1"/>
    <col min="2562" max="2562" width="12.375" style="86" customWidth="1"/>
    <col min="2563" max="2563" width="9.625" style="86" customWidth="1"/>
    <col min="2564" max="2564" width="7.625" style="86" bestFit="1" customWidth="1"/>
    <col min="2565" max="2565" width="12.375" style="86" customWidth="1"/>
    <col min="2566" max="2566" width="11" style="86"/>
    <col min="2567" max="2567" width="7.5" style="86" bestFit="1" customWidth="1"/>
    <col min="2568" max="2568" width="12.625" style="86" customWidth="1"/>
    <col min="2569" max="2569" width="11" style="86"/>
    <col min="2570" max="2570" width="7.5" style="86" bestFit="1" customWidth="1"/>
    <col min="2571" max="2571" width="12.125" style="86" customWidth="1"/>
    <col min="2572" max="2572" width="11" style="86"/>
    <col min="2573" max="2573" width="7.5" style="86" bestFit="1" customWidth="1"/>
    <col min="2574" max="2574" width="11" style="86"/>
    <col min="2575" max="2575" width="10.875" style="86" customWidth="1"/>
    <col min="2576" max="2813" width="11" style="86"/>
    <col min="2814" max="2814" width="5.5" style="86" bestFit="1" customWidth="1"/>
    <col min="2815" max="2815" width="12.125" style="86" customWidth="1"/>
    <col min="2816" max="2817" width="9.625" style="86" customWidth="1"/>
    <col min="2818" max="2818" width="12.375" style="86" customWidth="1"/>
    <col min="2819" max="2819" width="9.625" style="86" customWidth="1"/>
    <col min="2820" max="2820" width="7.625" style="86" bestFit="1" customWidth="1"/>
    <col min="2821" max="2821" width="12.375" style="86" customWidth="1"/>
    <col min="2822" max="2822" width="11" style="86"/>
    <col min="2823" max="2823" width="7.5" style="86" bestFit="1" customWidth="1"/>
    <col min="2824" max="2824" width="12.625" style="86" customWidth="1"/>
    <col min="2825" max="2825" width="11" style="86"/>
    <col min="2826" max="2826" width="7.5" style="86" bestFit="1" customWidth="1"/>
    <col min="2827" max="2827" width="12.125" style="86" customWidth="1"/>
    <col min="2828" max="2828" width="11" style="86"/>
    <col min="2829" max="2829" width="7.5" style="86" bestFit="1" customWidth="1"/>
    <col min="2830" max="2830" width="11" style="86"/>
    <col min="2831" max="2831" width="10.875" style="86" customWidth="1"/>
    <col min="2832" max="3069" width="11" style="86"/>
    <col min="3070" max="3070" width="5.5" style="86" bestFit="1" customWidth="1"/>
    <col min="3071" max="3071" width="12.125" style="86" customWidth="1"/>
    <col min="3072" max="3073" width="9.625" style="86" customWidth="1"/>
    <col min="3074" max="3074" width="12.375" style="86" customWidth="1"/>
    <col min="3075" max="3075" width="9.625" style="86" customWidth="1"/>
    <col min="3076" max="3076" width="7.625" style="86" bestFit="1" customWidth="1"/>
    <col min="3077" max="3077" width="12.375" style="86" customWidth="1"/>
    <col min="3078" max="3078" width="11" style="86"/>
    <col min="3079" max="3079" width="7.5" style="86" bestFit="1" customWidth="1"/>
    <col min="3080" max="3080" width="12.625" style="86" customWidth="1"/>
    <col min="3081" max="3081" width="11" style="86"/>
    <col min="3082" max="3082" width="7.5" style="86" bestFit="1" customWidth="1"/>
    <col min="3083" max="3083" width="12.125" style="86" customWidth="1"/>
    <col min="3084" max="3084" width="11" style="86"/>
    <col min="3085" max="3085" width="7.5" style="86" bestFit="1" customWidth="1"/>
    <col min="3086" max="3086" width="11" style="86"/>
    <col min="3087" max="3087" width="10.875" style="86" customWidth="1"/>
    <col min="3088" max="3325" width="11" style="86"/>
    <col min="3326" max="3326" width="5.5" style="86" bestFit="1" customWidth="1"/>
    <col min="3327" max="3327" width="12.125" style="86" customWidth="1"/>
    <col min="3328" max="3329" width="9.625" style="86" customWidth="1"/>
    <col min="3330" max="3330" width="12.375" style="86" customWidth="1"/>
    <col min="3331" max="3331" width="9.625" style="86" customWidth="1"/>
    <col min="3332" max="3332" width="7.625" style="86" bestFit="1" customWidth="1"/>
    <col min="3333" max="3333" width="12.375" style="86" customWidth="1"/>
    <col min="3334" max="3334" width="11" style="86"/>
    <col min="3335" max="3335" width="7.5" style="86" bestFit="1" customWidth="1"/>
    <col min="3336" max="3336" width="12.625" style="86" customWidth="1"/>
    <col min="3337" max="3337" width="11" style="86"/>
    <col min="3338" max="3338" width="7.5" style="86" bestFit="1" customWidth="1"/>
    <col min="3339" max="3339" width="12.125" style="86" customWidth="1"/>
    <col min="3340" max="3340" width="11" style="86"/>
    <col min="3341" max="3341" width="7.5" style="86" bestFit="1" customWidth="1"/>
    <col min="3342" max="3342" width="11" style="86"/>
    <col min="3343" max="3343" width="10.875" style="86" customWidth="1"/>
    <col min="3344" max="3581" width="11" style="86"/>
    <col min="3582" max="3582" width="5.5" style="86" bestFit="1" customWidth="1"/>
    <col min="3583" max="3583" width="12.125" style="86" customWidth="1"/>
    <col min="3584" max="3585" width="9.625" style="86" customWidth="1"/>
    <col min="3586" max="3586" width="12.375" style="86" customWidth="1"/>
    <col min="3587" max="3587" width="9.625" style="86" customWidth="1"/>
    <col min="3588" max="3588" width="7.625" style="86" bestFit="1" customWidth="1"/>
    <col min="3589" max="3589" width="12.375" style="86" customWidth="1"/>
    <col min="3590" max="3590" width="11" style="86"/>
    <col min="3591" max="3591" width="7.5" style="86" bestFit="1" customWidth="1"/>
    <col min="3592" max="3592" width="12.625" style="86" customWidth="1"/>
    <col min="3593" max="3593" width="11" style="86"/>
    <col min="3594" max="3594" width="7.5" style="86" bestFit="1" customWidth="1"/>
    <col min="3595" max="3595" width="12.125" style="86" customWidth="1"/>
    <col min="3596" max="3596" width="11" style="86"/>
    <col min="3597" max="3597" width="7.5" style="86" bestFit="1" customWidth="1"/>
    <col min="3598" max="3598" width="11" style="86"/>
    <col min="3599" max="3599" width="10.875" style="86" customWidth="1"/>
    <col min="3600" max="3837" width="11" style="86"/>
    <col min="3838" max="3838" width="5.5" style="86" bestFit="1" customWidth="1"/>
    <col min="3839" max="3839" width="12.125" style="86" customWidth="1"/>
    <col min="3840" max="3841" width="9.625" style="86" customWidth="1"/>
    <col min="3842" max="3842" width="12.375" style="86" customWidth="1"/>
    <col min="3843" max="3843" width="9.625" style="86" customWidth="1"/>
    <col min="3844" max="3844" width="7.625" style="86" bestFit="1" customWidth="1"/>
    <col min="3845" max="3845" width="12.375" style="86" customWidth="1"/>
    <col min="3846" max="3846" width="11" style="86"/>
    <col min="3847" max="3847" width="7.5" style="86" bestFit="1" customWidth="1"/>
    <col min="3848" max="3848" width="12.625" style="86" customWidth="1"/>
    <col min="3849" max="3849" width="11" style="86"/>
    <col min="3850" max="3850" width="7.5" style="86" bestFit="1" customWidth="1"/>
    <col min="3851" max="3851" width="12.125" style="86" customWidth="1"/>
    <col min="3852" max="3852" width="11" style="86"/>
    <col min="3853" max="3853" width="7.5" style="86" bestFit="1" customWidth="1"/>
    <col min="3854" max="3854" width="11" style="86"/>
    <col min="3855" max="3855" width="10.875" style="86" customWidth="1"/>
    <col min="3856" max="4093" width="11" style="86"/>
    <col min="4094" max="4094" width="5.5" style="86" bestFit="1" customWidth="1"/>
    <col min="4095" max="4095" width="12.125" style="86" customWidth="1"/>
    <col min="4096" max="4097" width="9.625" style="86" customWidth="1"/>
    <col min="4098" max="4098" width="12.375" style="86" customWidth="1"/>
    <col min="4099" max="4099" width="9.625" style="86" customWidth="1"/>
    <col min="4100" max="4100" width="7.625" style="86" bestFit="1" customWidth="1"/>
    <col min="4101" max="4101" width="12.375" style="86" customWidth="1"/>
    <col min="4102" max="4102" width="11" style="86"/>
    <col min="4103" max="4103" width="7.5" style="86" bestFit="1" customWidth="1"/>
    <col min="4104" max="4104" width="12.625" style="86" customWidth="1"/>
    <col min="4105" max="4105" width="11" style="86"/>
    <col min="4106" max="4106" width="7.5" style="86" bestFit="1" customWidth="1"/>
    <col min="4107" max="4107" width="12.125" style="86" customWidth="1"/>
    <col min="4108" max="4108" width="11" style="86"/>
    <col min="4109" max="4109" width="7.5" style="86" bestFit="1" customWidth="1"/>
    <col min="4110" max="4110" width="11" style="86"/>
    <col min="4111" max="4111" width="10.875" style="86" customWidth="1"/>
    <col min="4112" max="4349" width="11" style="86"/>
    <col min="4350" max="4350" width="5.5" style="86" bestFit="1" customWidth="1"/>
    <col min="4351" max="4351" width="12.125" style="86" customWidth="1"/>
    <col min="4352" max="4353" width="9.625" style="86" customWidth="1"/>
    <col min="4354" max="4354" width="12.375" style="86" customWidth="1"/>
    <col min="4355" max="4355" width="9.625" style="86" customWidth="1"/>
    <col min="4356" max="4356" width="7.625" style="86" bestFit="1" customWidth="1"/>
    <col min="4357" max="4357" width="12.375" style="86" customWidth="1"/>
    <col min="4358" max="4358" width="11" style="86"/>
    <col min="4359" max="4359" width="7.5" style="86" bestFit="1" customWidth="1"/>
    <col min="4360" max="4360" width="12.625" style="86" customWidth="1"/>
    <col min="4361" max="4361" width="11" style="86"/>
    <col min="4362" max="4362" width="7.5" style="86" bestFit="1" customWidth="1"/>
    <col min="4363" max="4363" width="12.125" style="86" customWidth="1"/>
    <col min="4364" max="4364" width="11" style="86"/>
    <col min="4365" max="4365" width="7.5" style="86" bestFit="1" customWidth="1"/>
    <col min="4366" max="4366" width="11" style="86"/>
    <col min="4367" max="4367" width="10.875" style="86" customWidth="1"/>
    <col min="4368" max="4605" width="11" style="86"/>
    <col min="4606" max="4606" width="5.5" style="86" bestFit="1" customWidth="1"/>
    <col min="4607" max="4607" width="12.125" style="86" customWidth="1"/>
    <col min="4608" max="4609" width="9.625" style="86" customWidth="1"/>
    <col min="4610" max="4610" width="12.375" style="86" customWidth="1"/>
    <col min="4611" max="4611" width="9.625" style="86" customWidth="1"/>
    <col min="4612" max="4612" width="7.625" style="86" bestFit="1" customWidth="1"/>
    <col min="4613" max="4613" width="12.375" style="86" customWidth="1"/>
    <col min="4614" max="4614" width="11" style="86"/>
    <col min="4615" max="4615" width="7.5" style="86" bestFit="1" customWidth="1"/>
    <col min="4616" max="4616" width="12.625" style="86" customWidth="1"/>
    <col min="4617" max="4617" width="11" style="86"/>
    <col min="4618" max="4618" width="7.5" style="86" bestFit="1" customWidth="1"/>
    <col min="4619" max="4619" width="12.125" style="86" customWidth="1"/>
    <col min="4620" max="4620" width="11" style="86"/>
    <col min="4621" max="4621" width="7.5" style="86" bestFit="1" customWidth="1"/>
    <col min="4622" max="4622" width="11" style="86"/>
    <col min="4623" max="4623" width="10.875" style="86" customWidth="1"/>
    <col min="4624" max="4861" width="11" style="86"/>
    <col min="4862" max="4862" width="5.5" style="86" bestFit="1" customWidth="1"/>
    <col min="4863" max="4863" width="12.125" style="86" customWidth="1"/>
    <col min="4864" max="4865" width="9.625" style="86" customWidth="1"/>
    <col min="4866" max="4866" width="12.375" style="86" customWidth="1"/>
    <col min="4867" max="4867" width="9.625" style="86" customWidth="1"/>
    <col min="4868" max="4868" width="7.625" style="86" bestFit="1" customWidth="1"/>
    <col min="4869" max="4869" width="12.375" style="86" customWidth="1"/>
    <col min="4870" max="4870" width="11" style="86"/>
    <col min="4871" max="4871" width="7.5" style="86" bestFit="1" customWidth="1"/>
    <col min="4872" max="4872" width="12.625" style="86" customWidth="1"/>
    <col min="4873" max="4873" width="11" style="86"/>
    <col min="4874" max="4874" width="7.5" style="86" bestFit="1" customWidth="1"/>
    <col min="4875" max="4875" width="12.125" style="86" customWidth="1"/>
    <col min="4876" max="4876" width="11" style="86"/>
    <col min="4877" max="4877" width="7.5" style="86" bestFit="1" customWidth="1"/>
    <col min="4878" max="4878" width="11" style="86"/>
    <col min="4879" max="4879" width="10.875" style="86" customWidth="1"/>
    <col min="4880" max="5117" width="11" style="86"/>
    <col min="5118" max="5118" width="5.5" style="86" bestFit="1" customWidth="1"/>
    <col min="5119" max="5119" width="12.125" style="86" customWidth="1"/>
    <col min="5120" max="5121" width="9.625" style="86" customWidth="1"/>
    <col min="5122" max="5122" width="12.375" style="86" customWidth="1"/>
    <col min="5123" max="5123" width="9.625" style="86" customWidth="1"/>
    <col min="5124" max="5124" width="7.625" style="86" bestFit="1" customWidth="1"/>
    <col min="5125" max="5125" width="12.375" style="86" customWidth="1"/>
    <col min="5126" max="5126" width="11" style="86"/>
    <col min="5127" max="5127" width="7.5" style="86" bestFit="1" customWidth="1"/>
    <col min="5128" max="5128" width="12.625" style="86" customWidth="1"/>
    <col min="5129" max="5129" width="11" style="86"/>
    <col min="5130" max="5130" width="7.5" style="86" bestFit="1" customWidth="1"/>
    <col min="5131" max="5131" width="12.125" style="86" customWidth="1"/>
    <col min="5132" max="5132" width="11" style="86"/>
    <col min="5133" max="5133" width="7.5" style="86" bestFit="1" customWidth="1"/>
    <col min="5134" max="5134" width="11" style="86"/>
    <col min="5135" max="5135" width="10.875" style="86" customWidth="1"/>
    <col min="5136" max="5373" width="11" style="86"/>
    <col min="5374" max="5374" width="5.5" style="86" bestFit="1" customWidth="1"/>
    <col min="5375" max="5375" width="12.125" style="86" customWidth="1"/>
    <col min="5376" max="5377" width="9.625" style="86" customWidth="1"/>
    <col min="5378" max="5378" width="12.375" style="86" customWidth="1"/>
    <col min="5379" max="5379" width="9.625" style="86" customWidth="1"/>
    <col min="5380" max="5380" width="7.625" style="86" bestFit="1" customWidth="1"/>
    <col min="5381" max="5381" width="12.375" style="86" customWidth="1"/>
    <col min="5382" max="5382" width="11" style="86"/>
    <col min="5383" max="5383" width="7.5" style="86" bestFit="1" customWidth="1"/>
    <col min="5384" max="5384" width="12.625" style="86" customWidth="1"/>
    <col min="5385" max="5385" width="11" style="86"/>
    <col min="5386" max="5386" width="7.5" style="86" bestFit="1" customWidth="1"/>
    <col min="5387" max="5387" width="12.125" style="86" customWidth="1"/>
    <col min="5388" max="5388" width="11" style="86"/>
    <col min="5389" max="5389" width="7.5" style="86" bestFit="1" customWidth="1"/>
    <col min="5390" max="5390" width="11" style="86"/>
    <col min="5391" max="5391" width="10.875" style="86" customWidth="1"/>
    <col min="5392" max="5629" width="11" style="86"/>
    <col min="5630" max="5630" width="5.5" style="86" bestFit="1" customWidth="1"/>
    <col min="5631" max="5631" width="12.125" style="86" customWidth="1"/>
    <col min="5632" max="5633" width="9.625" style="86" customWidth="1"/>
    <col min="5634" max="5634" width="12.375" style="86" customWidth="1"/>
    <col min="5635" max="5635" width="9.625" style="86" customWidth="1"/>
    <col min="5636" max="5636" width="7.625" style="86" bestFit="1" customWidth="1"/>
    <col min="5637" max="5637" width="12.375" style="86" customWidth="1"/>
    <col min="5638" max="5638" width="11" style="86"/>
    <col min="5639" max="5639" width="7.5" style="86" bestFit="1" customWidth="1"/>
    <col min="5640" max="5640" width="12.625" style="86" customWidth="1"/>
    <col min="5641" max="5641" width="11" style="86"/>
    <col min="5642" max="5642" width="7.5" style="86" bestFit="1" customWidth="1"/>
    <col min="5643" max="5643" width="12.125" style="86" customWidth="1"/>
    <col min="5644" max="5644" width="11" style="86"/>
    <col min="5645" max="5645" width="7.5" style="86" bestFit="1" customWidth="1"/>
    <col min="5646" max="5646" width="11" style="86"/>
    <col min="5647" max="5647" width="10.875" style="86" customWidth="1"/>
    <col min="5648" max="5885" width="11" style="86"/>
    <col min="5886" max="5886" width="5.5" style="86" bestFit="1" customWidth="1"/>
    <col min="5887" max="5887" width="12.125" style="86" customWidth="1"/>
    <col min="5888" max="5889" width="9.625" style="86" customWidth="1"/>
    <col min="5890" max="5890" width="12.375" style="86" customWidth="1"/>
    <col min="5891" max="5891" width="9.625" style="86" customWidth="1"/>
    <col min="5892" max="5892" width="7.625" style="86" bestFit="1" customWidth="1"/>
    <col min="5893" max="5893" width="12.375" style="86" customWidth="1"/>
    <col min="5894" max="5894" width="11" style="86"/>
    <col min="5895" max="5895" width="7.5" style="86" bestFit="1" customWidth="1"/>
    <col min="5896" max="5896" width="12.625" style="86" customWidth="1"/>
    <col min="5897" max="5897" width="11" style="86"/>
    <col min="5898" max="5898" width="7.5" style="86" bestFit="1" customWidth="1"/>
    <col min="5899" max="5899" width="12.125" style="86" customWidth="1"/>
    <col min="5900" max="5900" width="11" style="86"/>
    <col min="5901" max="5901" width="7.5" style="86" bestFit="1" customWidth="1"/>
    <col min="5902" max="5902" width="11" style="86"/>
    <col min="5903" max="5903" width="10.875" style="86" customWidth="1"/>
    <col min="5904" max="6141" width="11" style="86"/>
    <col min="6142" max="6142" width="5.5" style="86" bestFit="1" customWidth="1"/>
    <col min="6143" max="6143" width="12.125" style="86" customWidth="1"/>
    <col min="6144" max="6145" width="9.625" style="86" customWidth="1"/>
    <col min="6146" max="6146" width="12.375" style="86" customWidth="1"/>
    <col min="6147" max="6147" width="9.625" style="86" customWidth="1"/>
    <col min="6148" max="6148" width="7.625" style="86" bestFit="1" customWidth="1"/>
    <col min="6149" max="6149" width="12.375" style="86" customWidth="1"/>
    <col min="6150" max="6150" width="11" style="86"/>
    <col min="6151" max="6151" width="7.5" style="86" bestFit="1" customWidth="1"/>
    <col min="6152" max="6152" width="12.625" style="86" customWidth="1"/>
    <col min="6153" max="6153" width="11" style="86"/>
    <col min="6154" max="6154" width="7.5" style="86" bestFit="1" customWidth="1"/>
    <col min="6155" max="6155" width="12.125" style="86" customWidth="1"/>
    <col min="6156" max="6156" width="11" style="86"/>
    <col min="6157" max="6157" width="7.5" style="86" bestFit="1" customWidth="1"/>
    <col min="6158" max="6158" width="11" style="86"/>
    <col min="6159" max="6159" width="10.875" style="86" customWidth="1"/>
    <col min="6160" max="6397" width="11" style="86"/>
    <col min="6398" max="6398" width="5.5" style="86" bestFit="1" customWidth="1"/>
    <col min="6399" max="6399" width="12.125" style="86" customWidth="1"/>
    <col min="6400" max="6401" width="9.625" style="86" customWidth="1"/>
    <col min="6402" max="6402" width="12.375" style="86" customWidth="1"/>
    <col min="6403" max="6403" width="9.625" style="86" customWidth="1"/>
    <col min="6404" max="6404" width="7.625" style="86" bestFit="1" customWidth="1"/>
    <col min="6405" max="6405" width="12.375" style="86" customWidth="1"/>
    <col min="6406" max="6406" width="11" style="86"/>
    <col min="6407" max="6407" width="7.5" style="86" bestFit="1" customWidth="1"/>
    <col min="6408" max="6408" width="12.625" style="86" customWidth="1"/>
    <col min="6409" max="6409" width="11" style="86"/>
    <col min="6410" max="6410" width="7.5" style="86" bestFit="1" customWidth="1"/>
    <col min="6411" max="6411" width="12.125" style="86" customWidth="1"/>
    <col min="6412" max="6412" width="11" style="86"/>
    <col min="6413" max="6413" width="7.5" style="86" bestFit="1" customWidth="1"/>
    <col min="6414" max="6414" width="11" style="86"/>
    <col min="6415" max="6415" width="10.875" style="86" customWidth="1"/>
    <col min="6416" max="6653" width="11" style="86"/>
    <col min="6654" max="6654" width="5.5" style="86" bestFit="1" customWidth="1"/>
    <col min="6655" max="6655" width="12.125" style="86" customWidth="1"/>
    <col min="6656" max="6657" width="9.625" style="86" customWidth="1"/>
    <col min="6658" max="6658" width="12.375" style="86" customWidth="1"/>
    <col min="6659" max="6659" width="9.625" style="86" customWidth="1"/>
    <col min="6660" max="6660" width="7.625" style="86" bestFit="1" customWidth="1"/>
    <col min="6661" max="6661" width="12.375" style="86" customWidth="1"/>
    <col min="6662" max="6662" width="11" style="86"/>
    <col min="6663" max="6663" width="7.5" style="86" bestFit="1" customWidth="1"/>
    <col min="6664" max="6664" width="12.625" style="86" customWidth="1"/>
    <col min="6665" max="6665" width="11" style="86"/>
    <col min="6666" max="6666" width="7.5" style="86" bestFit="1" customWidth="1"/>
    <col min="6667" max="6667" width="12.125" style="86" customWidth="1"/>
    <col min="6668" max="6668" width="11" style="86"/>
    <col min="6669" max="6669" width="7.5" style="86" bestFit="1" customWidth="1"/>
    <col min="6670" max="6670" width="11" style="86"/>
    <col min="6671" max="6671" width="10.875" style="86" customWidth="1"/>
    <col min="6672" max="6909" width="11" style="86"/>
    <col min="6910" max="6910" width="5.5" style="86" bestFit="1" customWidth="1"/>
    <col min="6911" max="6911" width="12.125" style="86" customWidth="1"/>
    <col min="6912" max="6913" width="9.625" style="86" customWidth="1"/>
    <col min="6914" max="6914" width="12.375" style="86" customWidth="1"/>
    <col min="6915" max="6915" width="9.625" style="86" customWidth="1"/>
    <col min="6916" max="6916" width="7.625" style="86" bestFit="1" customWidth="1"/>
    <col min="6917" max="6917" width="12.375" style="86" customWidth="1"/>
    <col min="6918" max="6918" width="11" style="86"/>
    <col min="6919" max="6919" width="7.5" style="86" bestFit="1" customWidth="1"/>
    <col min="6920" max="6920" width="12.625" style="86" customWidth="1"/>
    <col min="6921" max="6921" width="11" style="86"/>
    <col min="6922" max="6922" width="7.5" style="86" bestFit="1" customWidth="1"/>
    <col min="6923" max="6923" width="12.125" style="86" customWidth="1"/>
    <col min="6924" max="6924" width="11" style="86"/>
    <col min="6925" max="6925" width="7.5" style="86" bestFit="1" customWidth="1"/>
    <col min="6926" max="6926" width="11" style="86"/>
    <col min="6927" max="6927" width="10.875" style="86" customWidth="1"/>
    <col min="6928" max="7165" width="11" style="86"/>
    <col min="7166" max="7166" width="5.5" style="86" bestFit="1" customWidth="1"/>
    <col min="7167" max="7167" width="12.125" style="86" customWidth="1"/>
    <col min="7168" max="7169" width="9.625" style="86" customWidth="1"/>
    <col min="7170" max="7170" width="12.375" style="86" customWidth="1"/>
    <col min="7171" max="7171" width="9.625" style="86" customWidth="1"/>
    <col min="7172" max="7172" width="7.625" style="86" bestFit="1" customWidth="1"/>
    <col min="7173" max="7173" width="12.375" style="86" customWidth="1"/>
    <col min="7174" max="7174" width="11" style="86"/>
    <col min="7175" max="7175" width="7.5" style="86" bestFit="1" customWidth="1"/>
    <col min="7176" max="7176" width="12.625" style="86" customWidth="1"/>
    <col min="7177" max="7177" width="11" style="86"/>
    <col min="7178" max="7178" width="7.5" style="86" bestFit="1" customWidth="1"/>
    <col min="7179" max="7179" width="12.125" style="86" customWidth="1"/>
    <col min="7180" max="7180" width="11" style="86"/>
    <col min="7181" max="7181" width="7.5" style="86" bestFit="1" customWidth="1"/>
    <col min="7182" max="7182" width="11" style="86"/>
    <col min="7183" max="7183" width="10.875" style="86" customWidth="1"/>
    <col min="7184" max="7421" width="11" style="86"/>
    <col min="7422" max="7422" width="5.5" style="86" bestFit="1" customWidth="1"/>
    <col min="7423" max="7423" width="12.125" style="86" customWidth="1"/>
    <col min="7424" max="7425" width="9.625" style="86" customWidth="1"/>
    <col min="7426" max="7426" width="12.375" style="86" customWidth="1"/>
    <col min="7427" max="7427" width="9.625" style="86" customWidth="1"/>
    <col min="7428" max="7428" width="7.625" style="86" bestFit="1" customWidth="1"/>
    <col min="7429" max="7429" width="12.375" style="86" customWidth="1"/>
    <col min="7430" max="7430" width="11" style="86"/>
    <col min="7431" max="7431" width="7.5" style="86" bestFit="1" customWidth="1"/>
    <col min="7432" max="7432" width="12.625" style="86" customWidth="1"/>
    <col min="7433" max="7433" width="11" style="86"/>
    <col min="7434" max="7434" width="7.5" style="86" bestFit="1" customWidth="1"/>
    <col min="7435" max="7435" width="12.125" style="86" customWidth="1"/>
    <col min="7436" max="7436" width="11" style="86"/>
    <col min="7437" max="7437" width="7.5" style="86" bestFit="1" customWidth="1"/>
    <col min="7438" max="7438" width="11" style="86"/>
    <col min="7439" max="7439" width="10.875" style="86" customWidth="1"/>
    <col min="7440" max="7677" width="11" style="86"/>
    <col min="7678" max="7678" width="5.5" style="86" bestFit="1" customWidth="1"/>
    <col min="7679" max="7679" width="12.125" style="86" customWidth="1"/>
    <col min="7680" max="7681" width="9.625" style="86" customWidth="1"/>
    <col min="7682" max="7682" width="12.375" style="86" customWidth="1"/>
    <col min="7683" max="7683" width="9.625" style="86" customWidth="1"/>
    <col min="7684" max="7684" width="7.625" style="86" bestFit="1" customWidth="1"/>
    <col min="7685" max="7685" width="12.375" style="86" customWidth="1"/>
    <col min="7686" max="7686" width="11" style="86"/>
    <col min="7687" max="7687" width="7.5" style="86" bestFit="1" customWidth="1"/>
    <col min="7688" max="7688" width="12.625" style="86" customWidth="1"/>
    <col min="7689" max="7689" width="11" style="86"/>
    <col min="7690" max="7690" width="7.5" style="86" bestFit="1" customWidth="1"/>
    <col min="7691" max="7691" width="12.125" style="86" customWidth="1"/>
    <col min="7692" max="7692" width="11" style="86"/>
    <col min="7693" max="7693" width="7.5" style="86" bestFit="1" customWidth="1"/>
    <col min="7694" max="7694" width="11" style="86"/>
    <col min="7695" max="7695" width="10.875" style="86" customWidth="1"/>
    <col min="7696" max="7933" width="11" style="86"/>
    <col min="7934" max="7934" width="5.5" style="86" bestFit="1" customWidth="1"/>
    <col min="7935" max="7935" width="12.125" style="86" customWidth="1"/>
    <col min="7936" max="7937" width="9.625" style="86" customWidth="1"/>
    <col min="7938" max="7938" width="12.375" style="86" customWidth="1"/>
    <col min="7939" max="7939" width="9.625" style="86" customWidth="1"/>
    <col min="7940" max="7940" width="7.625" style="86" bestFit="1" customWidth="1"/>
    <col min="7941" max="7941" width="12.375" style="86" customWidth="1"/>
    <col min="7942" max="7942" width="11" style="86"/>
    <col min="7943" max="7943" width="7.5" style="86" bestFit="1" customWidth="1"/>
    <col min="7944" max="7944" width="12.625" style="86" customWidth="1"/>
    <col min="7945" max="7945" width="11" style="86"/>
    <col min="7946" max="7946" width="7.5" style="86" bestFit="1" customWidth="1"/>
    <col min="7947" max="7947" width="12.125" style="86" customWidth="1"/>
    <col min="7948" max="7948" width="11" style="86"/>
    <col min="7949" max="7949" width="7.5" style="86" bestFit="1" customWidth="1"/>
    <col min="7950" max="7950" width="11" style="86"/>
    <col min="7951" max="7951" width="10.875" style="86" customWidth="1"/>
    <col min="7952" max="8189" width="11" style="86"/>
    <col min="8190" max="8190" width="5.5" style="86" bestFit="1" customWidth="1"/>
    <col min="8191" max="8191" width="12.125" style="86" customWidth="1"/>
    <col min="8192" max="8193" width="9.625" style="86" customWidth="1"/>
    <col min="8194" max="8194" width="12.375" style="86" customWidth="1"/>
    <col min="8195" max="8195" width="9.625" style="86" customWidth="1"/>
    <col min="8196" max="8196" width="7.625" style="86" bestFit="1" customWidth="1"/>
    <col min="8197" max="8197" width="12.375" style="86" customWidth="1"/>
    <col min="8198" max="8198" width="11" style="86"/>
    <col min="8199" max="8199" width="7.5" style="86" bestFit="1" customWidth="1"/>
    <col min="8200" max="8200" width="12.625" style="86" customWidth="1"/>
    <col min="8201" max="8201" width="11" style="86"/>
    <col min="8202" max="8202" width="7.5" style="86" bestFit="1" customWidth="1"/>
    <col min="8203" max="8203" width="12.125" style="86" customWidth="1"/>
    <col min="8204" max="8204" width="11" style="86"/>
    <col min="8205" max="8205" width="7.5" style="86" bestFit="1" customWidth="1"/>
    <col min="8206" max="8206" width="11" style="86"/>
    <col min="8207" max="8207" width="10.875" style="86" customWidth="1"/>
    <col min="8208" max="8445" width="11" style="86"/>
    <col min="8446" max="8446" width="5.5" style="86" bestFit="1" customWidth="1"/>
    <col min="8447" max="8447" width="12.125" style="86" customWidth="1"/>
    <col min="8448" max="8449" width="9.625" style="86" customWidth="1"/>
    <col min="8450" max="8450" width="12.375" style="86" customWidth="1"/>
    <col min="8451" max="8451" width="9.625" style="86" customWidth="1"/>
    <col min="8452" max="8452" width="7.625" style="86" bestFit="1" customWidth="1"/>
    <col min="8453" max="8453" width="12.375" style="86" customWidth="1"/>
    <col min="8454" max="8454" width="11" style="86"/>
    <col min="8455" max="8455" width="7.5" style="86" bestFit="1" customWidth="1"/>
    <col min="8456" max="8456" width="12.625" style="86" customWidth="1"/>
    <col min="8457" max="8457" width="11" style="86"/>
    <col min="8458" max="8458" width="7.5" style="86" bestFit="1" customWidth="1"/>
    <col min="8459" max="8459" width="12.125" style="86" customWidth="1"/>
    <col min="8460" max="8460" width="11" style="86"/>
    <col min="8461" max="8461" width="7.5" style="86" bestFit="1" customWidth="1"/>
    <col min="8462" max="8462" width="11" style="86"/>
    <col min="8463" max="8463" width="10.875" style="86" customWidth="1"/>
    <col min="8464" max="8701" width="11" style="86"/>
    <col min="8702" max="8702" width="5.5" style="86" bestFit="1" customWidth="1"/>
    <col min="8703" max="8703" width="12.125" style="86" customWidth="1"/>
    <col min="8704" max="8705" width="9.625" style="86" customWidth="1"/>
    <col min="8706" max="8706" width="12.375" style="86" customWidth="1"/>
    <col min="8707" max="8707" width="9.625" style="86" customWidth="1"/>
    <col min="8708" max="8708" width="7.625" style="86" bestFit="1" customWidth="1"/>
    <col min="8709" max="8709" width="12.375" style="86" customWidth="1"/>
    <col min="8710" max="8710" width="11" style="86"/>
    <col min="8711" max="8711" width="7.5" style="86" bestFit="1" customWidth="1"/>
    <col min="8712" max="8712" width="12.625" style="86" customWidth="1"/>
    <col min="8713" max="8713" width="11" style="86"/>
    <col min="8714" max="8714" width="7.5" style="86" bestFit="1" customWidth="1"/>
    <col min="8715" max="8715" width="12.125" style="86" customWidth="1"/>
    <col min="8716" max="8716" width="11" style="86"/>
    <col min="8717" max="8717" width="7.5" style="86" bestFit="1" customWidth="1"/>
    <col min="8718" max="8718" width="11" style="86"/>
    <col min="8719" max="8719" width="10.875" style="86" customWidth="1"/>
    <col min="8720" max="8957" width="11" style="86"/>
    <col min="8958" max="8958" width="5.5" style="86" bestFit="1" customWidth="1"/>
    <col min="8959" max="8959" width="12.125" style="86" customWidth="1"/>
    <col min="8960" max="8961" width="9.625" style="86" customWidth="1"/>
    <col min="8962" max="8962" width="12.375" style="86" customWidth="1"/>
    <col min="8963" max="8963" width="9.625" style="86" customWidth="1"/>
    <col min="8964" max="8964" width="7.625" style="86" bestFit="1" customWidth="1"/>
    <col min="8965" max="8965" width="12.375" style="86" customWidth="1"/>
    <col min="8966" max="8966" width="11" style="86"/>
    <col min="8967" max="8967" width="7.5" style="86" bestFit="1" customWidth="1"/>
    <col min="8968" max="8968" width="12.625" style="86" customWidth="1"/>
    <col min="8969" max="8969" width="11" style="86"/>
    <col min="8970" max="8970" width="7.5" style="86" bestFit="1" customWidth="1"/>
    <col min="8971" max="8971" width="12.125" style="86" customWidth="1"/>
    <col min="8972" max="8972" width="11" style="86"/>
    <col min="8973" max="8973" width="7.5" style="86" bestFit="1" customWidth="1"/>
    <col min="8974" max="8974" width="11" style="86"/>
    <col min="8975" max="8975" width="10.875" style="86" customWidth="1"/>
    <col min="8976" max="9213" width="11" style="86"/>
    <col min="9214" max="9214" width="5.5" style="86" bestFit="1" customWidth="1"/>
    <col min="9215" max="9215" width="12.125" style="86" customWidth="1"/>
    <col min="9216" max="9217" width="9.625" style="86" customWidth="1"/>
    <col min="9218" max="9218" width="12.375" style="86" customWidth="1"/>
    <col min="9219" max="9219" width="9.625" style="86" customWidth="1"/>
    <col min="9220" max="9220" width="7.625" style="86" bestFit="1" customWidth="1"/>
    <col min="9221" max="9221" width="12.375" style="86" customWidth="1"/>
    <col min="9222" max="9222" width="11" style="86"/>
    <col min="9223" max="9223" width="7.5" style="86" bestFit="1" customWidth="1"/>
    <col min="9224" max="9224" width="12.625" style="86" customWidth="1"/>
    <col min="9225" max="9225" width="11" style="86"/>
    <col min="9226" max="9226" width="7.5" style="86" bestFit="1" customWidth="1"/>
    <col min="9227" max="9227" width="12.125" style="86" customWidth="1"/>
    <col min="9228" max="9228" width="11" style="86"/>
    <col min="9229" max="9229" width="7.5" style="86" bestFit="1" customWidth="1"/>
    <col min="9230" max="9230" width="11" style="86"/>
    <col min="9231" max="9231" width="10.875" style="86" customWidth="1"/>
    <col min="9232" max="9469" width="11" style="86"/>
    <col min="9470" max="9470" width="5.5" style="86" bestFit="1" customWidth="1"/>
    <col min="9471" max="9471" width="12.125" style="86" customWidth="1"/>
    <col min="9472" max="9473" width="9.625" style="86" customWidth="1"/>
    <col min="9474" max="9474" width="12.375" style="86" customWidth="1"/>
    <col min="9475" max="9475" width="9.625" style="86" customWidth="1"/>
    <col min="9476" max="9476" width="7.625" style="86" bestFit="1" customWidth="1"/>
    <col min="9477" max="9477" width="12.375" style="86" customWidth="1"/>
    <col min="9478" max="9478" width="11" style="86"/>
    <col min="9479" max="9479" width="7.5" style="86" bestFit="1" customWidth="1"/>
    <col min="9480" max="9480" width="12.625" style="86" customWidth="1"/>
    <col min="9481" max="9481" width="11" style="86"/>
    <col min="9482" max="9482" width="7.5" style="86" bestFit="1" customWidth="1"/>
    <col min="9483" max="9483" width="12.125" style="86" customWidth="1"/>
    <col min="9484" max="9484" width="11" style="86"/>
    <col min="9485" max="9485" width="7.5" style="86" bestFit="1" customWidth="1"/>
    <col min="9486" max="9486" width="11" style="86"/>
    <col min="9487" max="9487" width="10.875" style="86" customWidth="1"/>
    <col min="9488" max="9725" width="11" style="86"/>
    <col min="9726" max="9726" width="5.5" style="86" bestFit="1" customWidth="1"/>
    <col min="9727" max="9727" width="12.125" style="86" customWidth="1"/>
    <col min="9728" max="9729" width="9.625" style="86" customWidth="1"/>
    <col min="9730" max="9730" width="12.375" style="86" customWidth="1"/>
    <col min="9731" max="9731" width="9.625" style="86" customWidth="1"/>
    <col min="9732" max="9732" width="7.625" style="86" bestFit="1" customWidth="1"/>
    <col min="9733" max="9733" width="12.375" style="86" customWidth="1"/>
    <col min="9734" max="9734" width="11" style="86"/>
    <col min="9735" max="9735" width="7.5" style="86" bestFit="1" customWidth="1"/>
    <col min="9736" max="9736" width="12.625" style="86" customWidth="1"/>
    <col min="9737" max="9737" width="11" style="86"/>
    <col min="9738" max="9738" width="7.5" style="86" bestFit="1" customWidth="1"/>
    <col min="9739" max="9739" width="12.125" style="86" customWidth="1"/>
    <col min="9740" max="9740" width="11" style="86"/>
    <col min="9741" max="9741" width="7.5" style="86" bestFit="1" customWidth="1"/>
    <col min="9742" max="9742" width="11" style="86"/>
    <col min="9743" max="9743" width="10.875" style="86" customWidth="1"/>
    <col min="9744" max="9981" width="11" style="86"/>
    <col min="9982" max="9982" width="5.5" style="86" bestFit="1" customWidth="1"/>
    <col min="9983" max="9983" width="12.125" style="86" customWidth="1"/>
    <col min="9984" max="9985" width="9.625" style="86" customWidth="1"/>
    <col min="9986" max="9986" width="12.375" style="86" customWidth="1"/>
    <col min="9987" max="9987" width="9.625" style="86" customWidth="1"/>
    <col min="9988" max="9988" width="7.625" style="86" bestFit="1" customWidth="1"/>
    <col min="9989" max="9989" width="12.375" style="86" customWidth="1"/>
    <col min="9990" max="9990" width="11" style="86"/>
    <col min="9991" max="9991" width="7.5" style="86" bestFit="1" customWidth="1"/>
    <col min="9992" max="9992" width="12.625" style="86" customWidth="1"/>
    <col min="9993" max="9993" width="11" style="86"/>
    <col min="9994" max="9994" width="7.5" style="86" bestFit="1" customWidth="1"/>
    <col min="9995" max="9995" width="12.125" style="86" customWidth="1"/>
    <col min="9996" max="9996" width="11" style="86"/>
    <col min="9997" max="9997" width="7.5" style="86" bestFit="1" customWidth="1"/>
    <col min="9998" max="9998" width="11" style="86"/>
    <col min="9999" max="9999" width="10.875" style="86" customWidth="1"/>
    <col min="10000" max="10237" width="11" style="86"/>
    <col min="10238" max="10238" width="5.5" style="86" bestFit="1" customWidth="1"/>
    <col min="10239" max="10239" width="12.125" style="86" customWidth="1"/>
    <col min="10240" max="10241" width="9.625" style="86" customWidth="1"/>
    <col min="10242" max="10242" width="12.375" style="86" customWidth="1"/>
    <col min="10243" max="10243" width="9.625" style="86" customWidth="1"/>
    <col min="10244" max="10244" width="7.625" style="86" bestFit="1" customWidth="1"/>
    <col min="10245" max="10245" width="12.375" style="86" customWidth="1"/>
    <col min="10246" max="10246" width="11" style="86"/>
    <col min="10247" max="10247" width="7.5" style="86" bestFit="1" customWidth="1"/>
    <col min="10248" max="10248" width="12.625" style="86" customWidth="1"/>
    <col min="10249" max="10249" width="11" style="86"/>
    <col min="10250" max="10250" width="7.5" style="86" bestFit="1" customWidth="1"/>
    <col min="10251" max="10251" width="12.125" style="86" customWidth="1"/>
    <col min="10252" max="10252" width="11" style="86"/>
    <col min="10253" max="10253" width="7.5" style="86" bestFit="1" customWidth="1"/>
    <col min="10254" max="10254" width="11" style="86"/>
    <col min="10255" max="10255" width="10.875" style="86" customWidth="1"/>
    <col min="10256" max="10493" width="11" style="86"/>
    <col min="10494" max="10494" width="5.5" style="86" bestFit="1" customWidth="1"/>
    <col min="10495" max="10495" width="12.125" style="86" customWidth="1"/>
    <col min="10496" max="10497" width="9.625" style="86" customWidth="1"/>
    <col min="10498" max="10498" width="12.375" style="86" customWidth="1"/>
    <col min="10499" max="10499" width="9.625" style="86" customWidth="1"/>
    <col min="10500" max="10500" width="7.625" style="86" bestFit="1" customWidth="1"/>
    <col min="10501" max="10501" width="12.375" style="86" customWidth="1"/>
    <col min="10502" max="10502" width="11" style="86"/>
    <col min="10503" max="10503" width="7.5" style="86" bestFit="1" customWidth="1"/>
    <col min="10504" max="10504" width="12.625" style="86" customWidth="1"/>
    <col min="10505" max="10505" width="11" style="86"/>
    <col min="10506" max="10506" width="7.5" style="86" bestFit="1" customWidth="1"/>
    <col min="10507" max="10507" width="12.125" style="86" customWidth="1"/>
    <col min="10508" max="10508" width="11" style="86"/>
    <col min="10509" max="10509" width="7.5" style="86" bestFit="1" customWidth="1"/>
    <col min="10510" max="10510" width="11" style="86"/>
    <col min="10511" max="10511" width="10.875" style="86" customWidth="1"/>
    <col min="10512" max="10749" width="11" style="86"/>
    <col min="10750" max="10750" width="5.5" style="86" bestFit="1" customWidth="1"/>
    <col min="10751" max="10751" width="12.125" style="86" customWidth="1"/>
    <col min="10752" max="10753" width="9.625" style="86" customWidth="1"/>
    <col min="10754" max="10754" width="12.375" style="86" customWidth="1"/>
    <col min="10755" max="10755" width="9.625" style="86" customWidth="1"/>
    <col min="10756" max="10756" width="7.625" style="86" bestFit="1" customWidth="1"/>
    <col min="10757" max="10757" width="12.375" style="86" customWidth="1"/>
    <col min="10758" max="10758" width="11" style="86"/>
    <col min="10759" max="10759" width="7.5" style="86" bestFit="1" customWidth="1"/>
    <col min="10760" max="10760" width="12.625" style="86" customWidth="1"/>
    <col min="10761" max="10761" width="11" style="86"/>
    <col min="10762" max="10762" width="7.5" style="86" bestFit="1" customWidth="1"/>
    <col min="10763" max="10763" width="12.125" style="86" customWidth="1"/>
    <col min="10764" max="10764" width="11" style="86"/>
    <col min="10765" max="10765" width="7.5" style="86" bestFit="1" customWidth="1"/>
    <col min="10766" max="10766" width="11" style="86"/>
    <col min="10767" max="10767" width="10.875" style="86" customWidth="1"/>
    <col min="10768" max="11005" width="11" style="86"/>
    <col min="11006" max="11006" width="5.5" style="86" bestFit="1" customWidth="1"/>
    <col min="11007" max="11007" width="12.125" style="86" customWidth="1"/>
    <col min="11008" max="11009" width="9.625" style="86" customWidth="1"/>
    <col min="11010" max="11010" width="12.375" style="86" customWidth="1"/>
    <col min="11011" max="11011" width="9.625" style="86" customWidth="1"/>
    <col min="11012" max="11012" width="7.625" style="86" bestFit="1" customWidth="1"/>
    <col min="11013" max="11013" width="12.375" style="86" customWidth="1"/>
    <col min="11014" max="11014" width="11" style="86"/>
    <col min="11015" max="11015" width="7.5" style="86" bestFit="1" customWidth="1"/>
    <col min="11016" max="11016" width="12.625" style="86" customWidth="1"/>
    <col min="11017" max="11017" width="11" style="86"/>
    <col min="11018" max="11018" width="7.5" style="86" bestFit="1" customWidth="1"/>
    <col min="11019" max="11019" width="12.125" style="86" customWidth="1"/>
    <col min="11020" max="11020" width="11" style="86"/>
    <col min="11021" max="11021" width="7.5" style="86" bestFit="1" customWidth="1"/>
    <col min="11022" max="11022" width="11" style="86"/>
    <col min="11023" max="11023" width="10.875" style="86" customWidth="1"/>
    <col min="11024" max="11261" width="11" style="86"/>
    <col min="11262" max="11262" width="5.5" style="86" bestFit="1" customWidth="1"/>
    <col min="11263" max="11263" width="12.125" style="86" customWidth="1"/>
    <col min="11264" max="11265" width="9.625" style="86" customWidth="1"/>
    <col min="11266" max="11266" width="12.375" style="86" customWidth="1"/>
    <col min="11267" max="11267" width="9.625" style="86" customWidth="1"/>
    <col min="11268" max="11268" width="7.625" style="86" bestFit="1" customWidth="1"/>
    <col min="11269" max="11269" width="12.375" style="86" customWidth="1"/>
    <col min="11270" max="11270" width="11" style="86"/>
    <col min="11271" max="11271" width="7.5" style="86" bestFit="1" customWidth="1"/>
    <col min="11272" max="11272" width="12.625" style="86" customWidth="1"/>
    <col min="11273" max="11273" width="11" style="86"/>
    <col min="11274" max="11274" width="7.5" style="86" bestFit="1" customWidth="1"/>
    <col min="11275" max="11275" width="12.125" style="86" customWidth="1"/>
    <col min="11276" max="11276" width="11" style="86"/>
    <col min="11277" max="11277" width="7.5" style="86" bestFit="1" customWidth="1"/>
    <col min="11278" max="11278" width="11" style="86"/>
    <col min="11279" max="11279" width="10.875" style="86" customWidth="1"/>
    <col min="11280" max="11517" width="11" style="86"/>
    <col min="11518" max="11518" width="5.5" style="86" bestFit="1" customWidth="1"/>
    <col min="11519" max="11519" width="12.125" style="86" customWidth="1"/>
    <col min="11520" max="11521" width="9.625" style="86" customWidth="1"/>
    <col min="11522" max="11522" width="12.375" style="86" customWidth="1"/>
    <col min="11523" max="11523" width="9.625" style="86" customWidth="1"/>
    <col min="11524" max="11524" width="7.625" style="86" bestFit="1" customWidth="1"/>
    <col min="11525" max="11525" width="12.375" style="86" customWidth="1"/>
    <col min="11526" max="11526" width="11" style="86"/>
    <col min="11527" max="11527" width="7.5" style="86" bestFit="1" customWidth="1"/>
    <col min="11528" max="11528" width="12.625" style="86" customWidth="1"/>
    <col min="11529" max="11529" width="11" style="86"/>
    <col min="11530" max="11530" width="7.5" style="86" bestFit="1" customWidth="1"/>
    <col min="11531" max="11531" width="12.125" style="86" customWidth="1"/>
    <col min="11532" max="11532" width="11" style="86"/>
    <col min="11533" max="11533" width="7.5" style="86" bestFit="1" customWidth="1"/>
    <col min="11534" max="11534" width="11" style="86"/>
    <col min="11535" max="11535" width="10.875" style="86" customWidth="1"/>
    <col min="11536" max="11773" width="11" style="86"/>
    <col min="11774" max="11774" width="5.5" style="86" bestFit="1" customWidth="1"/>
    <col min="11775" max="11775" width="12.125" style="86" customWidth="1"/>
    <col min="11776" max="11777" width="9.625" style="86" customWidth="1"/>
    <col min="11778" max="11778" width="12.375" style="86" customWidth="1"/>
    <col min="11779" max="11779" width="9.625" style="86" customWidth="1"/>
    <col min="11780" max="11780" width="7.625" style="86" bestFit="1" customWidth="1"/>
    <col min="11781" max="11781" width="12.375" style="86" customWidth="1"/>
    <col min="11782" max="11782" width="11" style="86"/>
    <col min="11783" max="11783" width="7.5" style="86" bestFit="1" customWidth="1"/>
    <col min="11784" max="11784" width="12.625" style="86" customWidth="1"/>
    <col min="11785" max="11785" width="11" style="86"/>
    <col min="11786" max="11786" width="7.5" style="86" bestFit="1" customWidth="1"/>
    <col min="11787" max="11787" width="12.125" style="86" customWidth="1"/>
    <col min="11788" max="11788" width="11" style="86"/>
    <col min="11789" max="11789" width="7.5" style="86" bestFit="1" customWidth="1"/>
    <col min="11790" max="11790" width="11" style="86"/>
    <col min="11791" max="11791" width="10.875" style="86" customWidth="1"/>
    <col min="11792" max="12029" width="11" style="86"/>
    <col min="12030" max="12030" width="5.5" style="86" bestFit="1" customWidth="1"/>
    <col min="12031" max="12031" width="12.125" style="86" customWidth="1"/>
    <col min="12032" max="12033" width="9.625" style="86" customWidth="1"/>
    <col min="12034" max="12034" width="12.375" style="86" customWidth="1"/>
    <col min="12035" max="12035" width="9.625" style="86" customWidth="1"/>
    <col min="12036" max="12036" width="7.625" style="86" bestFit="1" customWidth="1"/>
    <col min="12037" max="12037" width="12.375" style="86" customWidth="1"/>
    <col min="12038" max="12038" width="11" style="86"/>
    <col min="12039" max="12039" width="7.5" style="86" bestFit="1" customWidth="1"/>
    <col min="12040" max="12040" width="12.625" style="86" customWidth="1"/>
    <col min="12041" max="12041" width="11" style="86"/>
    <col min="12042" max="12042" width="7.5" style="86" bestFit="1" customWidth="1"/>
    <col min="12043" max="12043" width="12.125" style="86" customWidth="1"/>
    <col min="12044" max="12044" width="11" style="86"/>
    <col min="12045" max="12045" width="7.5" style="86" bestFit="1" customWidth="1"/>
    <col min="12046" max="12046" width="11" style="86"/>
    <col min="12047" max="12047" width="10.875" style="86" customWidth="1"/>
    <col min="12048" max="12285" width="11" style="86"/>
    <col min="12286" max="12286" width="5.5" style="86" bestFit="1" customWidth="1"/>
    <col min="12287" max="12287" width="12.125" style="86" customWidth="1"/>
    <col min="12288" max="12289" width="9.625" style="86" customWidth="1"/>
    <col min="12290" max="12290" width="12.375" style="86" customWidth="1"/>
    <col min="12291" max="12291" width="9.625" style="86" customWidth="1"/>
    <col min="12292" max="12292" width="7.625" style="86" bestFit="1" customWidth="1"/>
    <col min="12293" max="12293" width="12.375" style="86" customWidth="1"/>
    <col min="12294" max="12294" width="11" style="86"/>
    <col min="12295" max="12295" width="7.5" style="86" bestFit="1" customWidth="1"/>
    <col min="12296" max="12296" width="12.625" style="86" customWidth="1"/>
    <col min="12297" max="12297" width="11" style="86"/>
    <col min="12298" max="12298" width="7.5" style="86" bestFit="1" customWidth="1"/>
    <col min="12299" max="12299" width="12.125" style="86" customWidth="1"/>
    <col min="12300" max="12300" width="11" style="86"/>
    <col min="12301" max="12301" width="7.5" style="86" bestFit="1" customWidth="1"/>
    <col min="12302" max="12302" width="11" style="86"/>
    <col min="12303" max="12303" width="10.875" style="86" customWidth="1"/>
    <col min="12304" max="12541" width="11" style="86"/>
    <col min="12542" max="12542" width="5.5" style="86" bestFit="1" customWidth="1"/>
    <col min="12543" max="12543" width="12.125" style="86" customWidth="1"/>
    <col min="12544" max="12545" width="9.625" style="86" customWidth="1"/>
    <col min="12546" max="12546" width="12.375" style="86" customWidth="1"/>
    <col min="12547" max="12547" width="9.625" style="86" customWidth="1"/>
    <col min="12548" max="12548" width="7.625" style="86" bestFit="1" customWidth="1"/>
    <col min="12549" max="12549" width="12.375" style="86" customWidth="1"/>
    <col min="12550" max="12550" width="11" style="86"/>
    <col min="12551" max="12551" width="7.5" style="86" bestFit="1" customWidth="1"/>
    <col min="12552" max="12552" width="12.625" style="86" customWidth="1"/>
    <col min="12553" max="12553" width="11" style="86"/>
    <col min="12554" max="12554" width="7.5" style="86" bestFit="1" customWidth="1"/>
    <col min="12555" max="12555" width="12.125" style="86" customWidth="1"/>
    <col min="12556" max="12556" width="11" style="86"/>
    <col min="12557" max="12557" width="7.5" style="86" bestFit="1" customWidth="1"/>
    <col min="12558" max="12558" width="11" style="86"/>
    <col min="12559" max="12559" width="10.875" style="86" customWidth="1"/>
    <col min="12560" max="12797" width="11" style="86"/>
    <col min="12798" max="12798" width="5.5" style="86" bestFit="1" customWidth="1"/>
    <col min="12799" max="12799" width="12.125" style="86" customWidth="1"/>
    <col min="12800" max="12801" width="9.625" style="86" customWidth="1"/>
    <col min="12802" max="12802" width="12.375" style="86" customWidth="1"/>
    <col min="12803" max="12803" width="9.625" style="86" customWidth="1"/>
    <col min="12804" max="12804" width="7.625" style="86" bestFit="1" customWidth="1"/>
    <col min="12805" max="12805" width="12.375" style="86" customWidth="1"/>
    <col min="12806" max="12806" width="11" style="86"/>
    <col min="12807" max="12807" width="7.5" style="86" bestFit="1" customWidth="1"/>
    <col min="12808" max="12808" width="12.625" style="86" customWidth="1"/>
    <col min="12809" max="12809" width="11" style="86"/>
    <col min="12810" max="12810" width="7.5" style="86" bestFit="1" customWidth="1"/>
    <col min="12811" max="12811" width="12.125" style="86" customWidth="1"/>
    <col min="12812" max="12812" width="11" style="86"/>
    <col min="12813" max="12813" width="7.5" style="86" bestFit="1" customWidth="1"/>
    <col min="12814" max="12814" width="11" style="86"/>
    <col min="12815" max="12815" width="10.875" style="86" customWidth="1"/>
    <col min="12816" max="13053" width="11" style="86"/>
    <col min="13054" max="13054" width="5.5" style="86" bestFit="1" customWidth="1"/>
    <col min="13055" max="13055" width="12.125" style="86" customWidth="1"/>
    <col min="13056" max="13057" width="9.625" style="86" customWidth="1"/>
    <col min="13058" max="13058" width="12.375" style="86" customWidth="1"/>
    <col min="13059" max="13059" width="9.625" style="86" customWidth="1"/>
    <col min="13060" max="13060" width="7.625" style="86" bestFit="1" customWidth="1"/>
    <col min="13061" max="13061" width="12.375" style="86" customWidth="1"/>
    <col min="13062" max="13062" width="11" style="86"/>
    <col min="13063" max="13063" width="7.5" style="86" bestFit="1" customWidth="1"/>
    <col min="13064" max="13064" width="12.625" style="86" customWidth="1"/>
    <col min="13065" max="13065" width="11" style="86"/>
    <col min="13066" max="13066" width="7.5" style="86" bestFit="1" customWidth="1"/>
    <col min="13067" max="13067" width="12.125" style="86" customWidth="1"/>
    <col min="13068" max="13068" width="11" style="86"/>
    <col min="13069" max="13069" width="7.5" style="86" bestFit="1" customWidth="1"/>
    <col min="13070" max="13070" width="11" style="86"/>
    <col min="13071" max="13071" width="10.875" style="86" customWidth="1"/>
    <col min="13072" max="13309" width="11" style="86"/>
    <col min="13310" max="13310" width="5.5" style="86" bestFit="1" customWidth="1"/>
    <col min="13311" max="13311" width="12.125" style="86" customWidth="1"/>
    <col min="13312" max="13313" width="9.625" style="86" customWidth="1"/>
    <col min="13314" max="13314" width="12.375" style="86" customWidth="1"/>
    <col min="13315" max="13315" width="9.625" style="86" customWidth="1"/>
    <col min="13316" max="13316" width="7.625" style="86" bestFit="1" customWidth="1"/>
    <col min="13317" max="13317" width="12.375" style="86" customWidth="1"/>
    <col min="13318" max="13318" width="11" style="86"/>
    <col min="13319" max="13319" width="7.5" style="86" bestFit="1" customWidth="1"/>
    <col min="13320" max="13320" width="12.625" style="86" customWidth="1"/>
    <col min="13321" max="13321" width="11" style="86"/>
    <col min="13322" max="13322" width="7.5" style="86" bestFit="1" customWidth="1"/>
    <col min="13323" max="13323" width="12.125" style="86" customWidth="1"/>
    <col min="13324" max="13324" width="11" style="86"/>
    <col min="13325" max="13325" width="7.5" style="86" bestFit="1" customWidth="1"/>
    <col min="13326" max="13326" width="11" style="86"/>
    <col min="13327" max="13327" width="10.875" style="86" customWidth="1"/>
    <col min="13328" max="13565" width="11" style="86"/>
    <col min="13566" max="13566" width="5.5" style="86" bestFit="1" customWidth="1"/>
    <col min="13567" max="13567" width="12.125" style="86" customWidth="1"/>
    <col min="13568" max="13569" width="9.625" style="86" customWidth="1"/>
    <col min="13570" max="13570" width="12.375" style="86" customWidth="1"/>
    <col min="13571" max="13571" width="9.625" style="86" customWidth="1"/>
    <col min="13572" max="13572" width="7.625" style="86" bestFit="1" customWidth="1"/>
    <col min="13573" max="13573" width="12.375" style="86" customWidth="1"/>
    <col min="13574" max="13574" width="11" style="86"/>
    <col min="13575" max="13575" width="7.5" style="86" bestFit="1" customWidth="1"/>
    <col min="13576" max="13576" width="12.625" style="86" customWidth="1"/>
    <col min="13577" max="13577" width="11" style="86"/>
    <col min="13578" max="13578" width="7.5" style="86" bestFit="1" customWidth="1"/>
    <col min="13579" max="13579" width="12.125" style="86" customWidth="1"/>
    <col min="13580" max="13580" width="11" style="86"/>
    <col min="13581" max="13581" width="7.5" style="86" bestFit="1" customWidth="1"/>
    <col min="13582" max="13582" width="11" style="86"/>
    <col min="13583" max="13583" width="10.875" style="86" customWidth="1"/>
    <col min="13584" max="13821" width="11" style="86"/>
    <col min="13822" max="13822" width="5.5" style="86" bestFit="1" customWidth="1"/>
    <col min="13823" max="13823" width="12.125" style="86" customWidth="1"/>
    <col min="13824" max="13825" width="9.625" style="86" customWidth="1"/>
    <col min="13826" max="13826" width="12.375" style="86" customWidth="1"/>
    <col min="13827" max="13827" width="9.625" style="86" customWidth="1"/>
    <col min="13828" max="13828" width="7.625" style="86" bestFit="1" customWidth="1"/>
    <col min="13829" max="13829" width="12.375" style="86" customWidth="1"/>
    <col min="13830" max="13830" width="11" style="86"/>
    <col min="13831" max="13831" width="7.5" style="86" bestFit="1" customWidth="1"/>
    <col min="13832" max="13832" width="12.625" style="86" customWidth="1"/>
    <col min="13833" max="13833" width="11" style="86"/>
    <col min="13834" max="13834" width="7.5" style="86" bestFit="1" customWidth="1"/>
    <col min="13835" max="13835" width="12.125" style="86" customWidth="1"/>
    <col min="13836" max="13836" width="11" style="86"/>
    <col min="13837" max="13837" width="7.5" style="86" bestFit="1" customWidth="1"/>
    <col min="13838" max="13838" width="11" style="86"/>
    <col min="13839" max="13839" width="10.875" style="86" customWidth="1"/>
    <col min="13840" max="14077" width="11" style="86"/>
    <col min="14078" max="14078" width="5.5" style="86" bestFit="1" customWidth="1"/>
    <col min="14079" max="14079" width="12.125" style="86" customWidth="1"/>
    <col min="14080" max="14081" width="9.625" style="86" customWidth="1"/>
    <col min="14082" max="14082" width="12.375" style="86" customWidth="1"/>
    <col min="14083" max="14083" width="9.625" style="86" customWidth="1"/>
    <col min="14084" max="14084" width="7.625" style="86" bestFit="1" customWidth="1"/>
    <col min="14085" max="14085" width="12.375" style="86" customWidth="1"/>
    <col min="14086" max="14086" width="11" style="86"/>
    <col min="14087" max="14087" width="7.5" style="86" bestFit="1" customWidth="1"/>
    <col min="14088" max="14088" width="12.625" style="86" customWidth="1"/>
    <col min="14089" max="14089" width="11" style="86"/>
    <col min="14090" max="14090" width="7.5" style="86" bestFit="1" customWidth="1"/>
    <col min="14091" max="14091" width="12.125" style="86" customWidth="1"/>
    <col min="14092" max="14092" width="11" style="86"/>
    <col min="14093" max="14093" width="7.5" style="86" bestFit="1" customWidth="1"/>
    <col min="14094" max="14094" width="11" style="86"/>
    <col min="14095" max="14095" width="10.875" style="86" customWidth="1"/>
    <col min="14096" max="14333" width="11" style="86"/>
    <col min="14334" max="14334" width="5.5" style="86" bestFit="1" customWidth="1"/>
    <col min="14335" max="14335" width="12.125" style="86" customWidth="1"/>
    <col min="14336" max="14337" width="9.625" style="86" customWidth="1"/>
    <col min="14338" max="14338" width="12.375" style="86" customWidth="1"/>
    <col min="14339" max="14339" width="9.625" style="86" customWidth="1"/>
    <col min="14340" max="14340" width="7.625" style="86" bestFit="1" customWidth="1"/>
    <col min="14341" max="14341" width="12.375" style="86" customWidth="1"/>
    <col min="14342" max="14342" width="11" style="86"/>
    <col min="14343" max="14343" width="7.5" style="86" bestFit="1" customWidth="1"/>
    <col min="14344" max="14344" width="12.625" style="86" customWidth="1"/>
    <col min="14345" max="14345" width="11" style="86"/>
    <col min="14346" max="14346" width="7.5" style="86" bestFit="1" customWidth="1"/>
    <col min="14347" max="14347" width="12.125" style="86" customWidth="1"/>
    <col min="14348" max="14348" width="11" style="86"/>
    <col min="14349" max="14349" width="7.5" style="86" bestFit="1" customWidth="1"/>
    <col min="14350" max="14350" width="11" style="86"/>
    <col min="14351" max="14351" width="10.875" style="86" customWidth="1"/>
    <col min="14352" max="14589" width="11" style="86"/>
    <col min="14590" max="14590" width="5.5" style="86" bestFit="1" customWidth="1"/>
    <col min="14591" max="14591" width="12.125" style="86" customWidth="1"/>
    <col min="14592" max="14593" width="9.625" style="86" customWidth="1"/>
    <col min="14594" max="14594" width="12.375" style="86" customWidth="1"/>
    <col min="14595" max="14595" width="9.625" style="86" customWidth="1"/>
    <col min="14596" max="14596" width="7.625" style="86" bestFit="1" customWidth="1"/>
    <col min="14597" max="14597" width="12.375" style="86" customWidth="1"/>
    <col min="14598" max="14598" width="11" style="86"/>
    <col min="14599" max="14599" width="7.5" style="86" bestFit="1" customWidth="1"/>
    <col min="14600" max="14600" width="12.625" style="86" customWidth="1"/>
    <col min="14601" max="14601" width="11" style="86"/>
    <col min="14602" max="14602" width="7.5" style="86" bestFit="1" customWidth="1"/>
    <col min="14603" max="14603" width="12.125" style="86" customWidth="1"/>
    <col min="14604" max="14604" width="11" style="86"/>
    <col min="14605" max="14605" width="7.5" style="86" bestFit="1" customWidth="1"/>
    <col min="14606" max="14606" width="11" style="86"/>
    <col min="14607" max="14607" width="10.875" style="86" customWidth="1"/>
    <col min="14608" max="14845" width="11" style="86"/>
    <col min="14846" max="14846" width="5.5" style="86" bestFit="1" customWidth="1"/>
    <col min="14847" max="14847" width="12.125" style="86" customWidth="1"/>
    <col min="14848" max="14849" width="9.625" style="86" customWidth="1"/>
    <col min="14850" max="14850" width="12.375" style="86" customWidth="1"/>
    <col min="14851" max="14851" width="9.625" style="86" customWidth="1"/>
    <col min="14852" max="14852" width="7.625" style="86" bestFit="1" customWidth="1"/>
    <col min="14853" max="14853" width="12.375" style="86" customWidth="1"/>
    <col min="14854" max="14854" width="11" style="86"/>
    <col min="14855" max="14855" width="7.5" style="86" bestFit="1" customWidth="1"/>
    <col min="14856" max="14856" width="12.625" style="86" customWidth="1"/>
    <col min="14857" max="14857" width="11" style="86"/>
    <col min="14858" max="14858" width="7.5" style="86" bestFit="1" customWidth="1"/>
    <col min="14859" max="14859" width="12.125" style="86" customWidth="1"/>
    <col min="14860" max="14860" width="11" style="86"/>
    <col min="14861" max="14861" width="7.5" style="86" bestFit="1" customWidth="1"/>
    <col min="14862" max="14862" width="11" style="86"/>
    <col min="14863" max="14863" width="10.875" style="86" customWidth="1"/>
    <col min="14864" max="15101" width="11" style="86"/>
    <col min="15102" max="15102" width="5.5" style="86" bestFit="1" customWidth="1"/>
    <col min="15103" max="15103" width="12.125" style="86" customWidth="1"/>
    <col min="15104" max="15105" width="9.625" style="86" customWidth="1"/>
    <col min="15106" max="15106" width="12.375" style="86" customWidth="1"/>
    <col min="15107" max="15107" width="9.625" style="86" customWidth="1"/>
    <col min="15108" max="15108" width="7.625" style="86" bestFit="1" customWidth="1"/>
    <col min="15109" max="15109" width="12.375" style="86" customWidth="1"/>
    <col min="15110" max="15110" width="11" style="86"/>
    <col min="15111" max="15111" width="7.5" style="86" bestFit="1" customWidth="1"/>
    <col min="15112" max="15112" width="12.625" style="86" customWidth="1"/>
    <col min="15113" max="15113" width="11" style="86"/>
    <col min="15114" max="15114" width="7.5" style="86" bestFit="1" customWidth="1"/>
    <col min="15115" max="15115" width="12.125" style="86" customWidth="1"/>
    <col min="15116" max="15116" width="11" style="86"/>
    <col min="15117" max="15117" width="7.5" style="86" bestFit="1" customWidth="1"/>
    <col min="15118" max="15118" width="11" style="86"/>
    <col min="15119" max="15119" width="10.875" style="86" customWidth="1"/>
    <col min="15120" max="15357" width="11" style="86"/>
    <col min="15358" max="15358" width="5.5" style="86" bestFit="1" customWidth="1"/>
    <col min="15359" max="15359" width="12.125" style="86" customWidth="1"/>
    <col min="15360" max="15361" width="9.625" style="86" customWidth="1"/>
    <col min="15362" max="15362" width="12.375" style="86" customWidth="1"/>
    <col min="15363" max="15363" width="9.625" style="86" customWidth="1"/>
    <col min="15364" max="15364" width="7.625" style="86" bestFit="1" customWidth="1"/>
    <col min="15365" max="15365" width="12.375" style="86" customWidth="1"/>
    <col min="15366" max="15366" width="11" style="86"/>
    <col min="15367" max="15367" width="7.5" style="86" bestFit="1" customWidth="1"/>
    <col min="15368" max="15368" width="12.625" style="86" customWidth="1"/>
    <col min="15369" max="15369" width="11" style="86"/>
    <col min="15370" max="15370" width="7.5" style="86" bestFit="1" customWidth="1"/>
    <col min="15371" max="15371" width="12.125" style="86" customWidth="1"/>
    <col min="15372" max="15372" width="11" style="86"/>
    <col min="15373" max="15373" width="7.5" style="86" bestFit="1" customWidth="1"/>
    <col min="15374" max="15374" width="11" style="86"/>
    <col min="15375" max="15375" width="10.875" style="86" customWidth="1"/>
    <col min="15376" max="15613" width="11" style="86"/>
    <col min="15614" max="15614" width="5.5" style="86" bestFit="1" customWidth="1"/>
    <col min="15615" max="15615" width="12.125" style="86" customWidth="1"/>
    <col min="15616" max="15617" width="9.625" style="86" customWidth="1"/>
    <col min="15618" max="15618" width="12.375" style="86" customWidth="1"/>
    <col min="15619" max="15619" width="9.625" style="86" customWidth="1"/>
    <col min="15620" max="15620" width="7.625" style="86" bestFit="1" customWidth="1"/>
    <col min="15621" max="15621" width="12.375" style="86" customWidth="1"/>
    <col min="15622" max="15622" width="11" style="86"/>
    <col min="15623" max="15623" width="7.5" style="86" bestFit="1" customWidth="1"/>
    <col min="15624" max="15624" width="12.625" style="86" customWidth="1"/>
    <col min="15625" max="15625" width="11" style="86"/>
    <col min="15626" max="15626" width="7.5" style="86" bestFit="1" customWidth="1"/>
    <col min="15627" max="15627" width="12.125" style="86" customWidth="1"/>
    <col min="15628" max="15628" width="11" style="86"/>
    <col min="15629" max="15629" width="7.5" style="86" bestFit="1" customWidth="1"/>
    <col min="15630" max="15630" width="11" style="86"/>
    <col min="15631" max="15631" width="10.875" style="86" customWidth="1"/>
    <col min="15632" max="15869" width="11" style="86"/>
    <col min="15870" max="15870" width="5.5" style="86" bestFit="1" customWidth="1"/>
    <col min="15871" max="15871" width="12.125" style="86" customWidth="1"/>
    <col min="15872" max="15873" width="9.625" style="86" customWidth="1"/>
    <col min="15874" max="15874" width="12.375" style="86" customWidth="1"/>
    <col min="15875" max="15875" width="9.625" style="86" customWidth="1"/>
    <col min="15876" max="15876" width="7.625" style="86" bestFit="1" customWidth="1"/>
    <col min="15877" max="15877" width="12.375" style="86" customWidth="1"/>
    <col min="15878" max="15878" width="11" style="86"/>
    <col min="15879" max="15879" width="7.5" style="86" bestFit="1" customWidth="1"/>
    <col min="15880" max="15880" width="12.625" style="86" customWidth="1"/>
    <col min="15881" max="15881" width="11" style="86"/>
    <col min="15882" max="15882" width="7.5" style="86" bestFit="1" customWidth="1"/>
    <col min="15883" max="15883" width="12.125" style="86" customWidth="1"/>
    <col min="15884" max="15884" width="11" style="86"/>
    <col min="15885" max="15885" width="7.5" style="86" bestFit="1" customWidth="1"/>
    <col min="15886" max="15886" width="11" style="86"/>
    <col min="15887" max="15887" width="10.875" style="86" customWidth="1"/>
    <col min="15888" max="16125" width="11" style="86"/>
    <col min="16126" max="16126" width="5.5" style="86" bestFit="1" customWidth="1"/>
    <col min="16127" max="16127" width="12.125" style="86" customWidth="1"/>
    <col min="16128" max="16129" width="9.625" style="86" customWidth="1"/>
    <col min="16130" max="16130" width="12.375" style="86" customWidth="1"/>
    <col min="16131" max="16131" width="9.625" style="86" customWidth="1"/>
    <col min="16132" max="16132" width="7.625" style="86" bestFit="1" customWidth="1"/>
    <col min="16133" max="16133" width="12.375" style="86" customWidth="1"/>
    <col min="16134" max="16134" width="11" style="86"/>
    <col min="16135" max="16135" width="7.5" style="86" bestFit="1" customWidth="1"/>
    <col min="16136" max="16136" width="12.625" style="86" customWidth="1"/>
    <col min="16137" max="16137" width="11" style="86"/>
    <col min="16138" max="16138" width="7.5" style="86" bestFit="1" customWidth="1"/>
    <col min="16139" max="16139" width="12.125" style="86" customWidth="1"/>
    <col min="16140" max="16140" width="11" style="86"/>
    <col min="16141" max="16141" width="7.5" style="86" bestFit="1" customWidth="1"/>
    <col min="16142" max="16142" width="11" style="86"/>
    <col min="16143" max="16143" width="10.875" style="86" customWidth="1"/>
    <col min="16144" max="16384" width="11" style="86"/>
  </cols>
  <sheetData>
    <row r="1" spans="1:52" ht="27.6" customHeight="1">
      <c r="A1" s="87"/>
      <c r="B1" s="345" t="s">
        <v>2454</v>
      </c>
      <c r="C1" s="345"/>
      <c r="D1" s="345"/>
      <c r="E1" s="345"/>
      <c r="F1" s="367">
        <f>'fiche engagement'!C12</f>
        <v>0</v>
      </c>
      <c r="G1" s="184"/>
      <c r="H1" s="364" t="s">
        <v>2455</v>
      </c>
      <c r="I1" s="364"/>
      <c r="J1" s="365" t="e">
        <f>CONCATENATE(INDEX('FFGym Clubs'!$D$3:$D$346,'fiche engagement'!H16)," - Equipe N°",'fiche engagement'!E11)</f>
        <v>#VALUE!</v>
      </c>
      <c r="K1" s="365"/>
      <c r="L1" s="365"/>
      <c r="M1" s="365"/>
      <c r="N1" s="365"/>
      <c r="O1" s="352" t="s">
        <v>2473</v>
      </c>
      <c r="P1" s="352"/>
      <c r="Q1" s="151" t="s">
        <v>2468</v>
      </c>
      <c r="R1" s="185">
        <f>O2+Q2</f>
        <v>0.5</v>
      </c>
      <c r="S1" s="89"/>
      <c r="T1" s="89"/>
      <c r="U1" s="89"/>
      <c r="V1" s="89"/>
      <c r="W1" s="89"/>
    </row>
    <row r="2" spans="1:52" ht="38.25" customHeight="1">
      <c r="A2" s="87"/>
      <c r="B2" s="346"/>
      <c r="C2" s="346"/>
      <c r="D2" s="346"/>
      <c r="E2" s="346"/>
      <c r="F2" s="368"/>
      <c r="G2" s="184"/>
      <c r="H2" s="364"/>
      <c r="I2" s="364"/>
      <c r="J2" s="365"/>
      <c r="K2" s="365"/>
      <c r="L2" s="365"/>
      <c r="M2" s="365"/>
      <c r="N2" s="365"/>
      <c r="O2" s="366">
        <f>0.5+SUM(AA5:AP6)+SUM(AA10:AP11)+SUM(AA15:AP16)+AD7+AH7+AL7+AP7+SUM(AA20:AP21)+AD22+AH22+AL22+AP22+AP12+AL12+AH12+AD12+AD17+AH17+AL17+AP17</f>
        <v>0.5</v>
      </c>
      <c r="P2" s="366"/>
      <c r="Q2" s="153">
        <f>MAX(AQ7,AQ12,AQ17,AQ22)</f>
        <v>0</v>
      </c>
      <c r="R2" s="92">
        <f>'fiche engagement'!C9</f>
        <v>0</v>
      </c>
      <c r="S2" s="351" t="s">
        <v>2458</v>
      </c>
      <c r="T2" s="351"/>
      <c r="U2" s="351"/>
      <c r="V2" s="89"/>
      <c r="W2" s="89"/>
    </row>
    <row r="3" spans="1:52">
      <c r="A3" s="87"/>
      <c r="B3" s="341" t="s">
        <v>2459</v>
      </c>
      <c r="C3" s="341"/>
      <c r="D3" s="341"/>
      <c r="E3" s="341"/>
      <c r="F3" s="341" t="s">
        <v>2459</v>
      </c>
      <c r="G3" s="342"/>
      <c r="H3" s="342"/>
      <c r="I3" s="342"/>
      <c r="J3" s="341" t="s">
        <v>2459</v>
      </c>
      <c r="K3" s="341"/>
      <c r="L3" s="341"/>
      <c r="M3" s="341"/>
      <c r="N3" s="342" t="s">
        <v>2459</v>
      </c>
      <c r="O3" s="342"/>
      <c r="P3" s="342"/>
      <c r="Q3" s="342"/>
      <c r="S3" s="89"/>
      <c r="T3" s="89"/>
      <c r="U3" s="89"/>
      <c r="V3" s="89"/>
      <c r="AA3" s="375" t="s">
        <v>2459</v>
      </c>
      <c r="AB3" s="375"/>
      <c r="AC3" s="375"/>
      <c r="AD3" s="375"/>
      <c r="AE3" s="375" t="s">
        <v>2459</v>
      </c>
      <c r="AF3" s="375"/>
      <c r="AG3" s="375"/>
      <c r="AH3" s="375"/>
      <c r="AI3" s="375" t="s">
        <v>2459</v>
      </c>
      <c r="AJ3" s="375"/>
      <c r="AK3" s="375"/>
      <c r="AL3" s="375"/>
      <c r="AM3" s="375" t="s">
        <v>2459</v>
      </c>
      <c r="AN3" s="375"/>
      <c r="AO3" s="375"/>
      <c r="AP3" s="375"/>
    </row>
    <row r="4" spans="1:52" ht="125.1" customHeight="1">
      <c r="A4" s="87"/>
      <c r="B4" s="360"/>
      <c r="C4" s="360"/>
      <c r="D4" s="360"/>
      <c r="E4" s="360"/>
      <c r="F4" s="361"/>
      <c r="G4" s="362"/>
      <c r="H4" s="362"/>
      <c r="I4" s="363"/>
      <c r="J4" s="360"/>
      <c r="K4" s="360"/>
      <c r="L4" s="360"/>
      <c r="M4" s="360"/>
      <c r="N4" s="360"/>
      <c r="O4" s="360"/>
      <c r="P4" s="360"/>
      <c r="Q4" s="360"/>
      <c r="S4" s="89"/>
      <c r="T4" s="89"/>
      <c r="U4" s="141" t="s">
        <v>2474</v>
      </c>
      <c r="V4" s="89"/>
      <c r="AA4" s="374"/>
      <c r="AB4" s="374"/>
      <c r="AC4" s="374"/>
      <c r="AD4" s="374"/>
      <c r="AE4" s="374"/>
      <c r="AF4" s="374"/>
      <c r="AG4" s="374"/>
      <c r="AH4" s="374"/>
      <c r="AI4" s="374"/>
      <c r="AJ4" s="374"/>
      <c r="AK4" s="374"/>
      <c r="AL4" s="374"/>
      <c r="AM4" s="374"/>
      <c r="AN4" s="374"/>
      <c r="AO4" s="374"/>
      <c r="AP4" s="374"/>
    </row>
    <row r="5" spans="1:52" ht="20.100000000000001" customHeight="1">
      <c r="A5" s="369" t="s">
        <v>2461</v>
      </c>
      <c r="B5" s="162" t="s">
        <v>2462</v>
      </c>
      <c r="C5" s="162" t="s">
        <v>2475</v>
      </c>
      <c r="D5" s="162" t="s">
        <v>2464</v>
      </c>
      <c r="E5" s="162" t="s">
        <v>2476</v>
      </c>
      <c r="F5" s="162" t="s">
        <v>2462</v>
      </c>
      <c r="G5" s="162" t="s">
        <v>2475</v>
      </c>
      <c r="H5" s="162" t="s">
        <v>2464</v>
      </c>
      <c r="I5" s="162" t="s">
        <v>2476</v>
      </c>
      <c r="J5" s="162" t="s">
        <v>2462</v>
      </c>
      <c r="K5" s="162" t="s">
        <v>2475</v>
      </c>
      <c r="L5" s="162" t="s">
        <v>2464</v>
      </c>
      <c r="M5" s="162" t="s">
        <v>2476</v>
      </c>
      <c r="N5" s="162" t="s">
        <v>2462</v>
      </c>
      <c r="O5" s="162" t="s">
        <v>2475</v>
      </c>
      <c r="P5" s="162" t="s">
        <v>2464</v>
      </c>
      <c r="Q5" s="162" t="s">
        <v>2476</v>
      </c>
      <c r="S5" s="89"/>
      <c r="T5" s="89"/>
      <c r="U5" s="89"/>
      <c r="V5" s="89"/>
      <c r="W5" s="89"/>
      <c r="Z5" s="358" t="s">
        <v>2461</v>
      </c>
      <c r="AA5" s="186">
        <f>IFERROR(IF(LEN(B5)=6,1,IF(LEN(B5)=5,IF(OR(RIGHT(B5)="A",RIGHT(B5)="B"),RIGHT(LEFT(B5,2))/10,1),RIGHT(LEFT(B5,2))/10)),0)</f>
        <v>0</v>
      </c>
      <c r="AB5" s="186">
        <f>IFERROR(IF(LEN(C5)=6,1,RIGHT(LEFT(C5,3))/10),0)</f>
        <v>0</v>
      </c>
      <c r="AC5" s="186">
        <f>IFERROR(IF(LEN(D5)=6,1,RIGHT(LEFT(D5,3))/10),0)</f>
        <v>0</v>
      </c>
      <c r="AD5" s="186">
        <f>IFERROR(IF(LEN(E5)=6,1,IF(LEN(E5)=5,IF(OR(RIGHT(E5)="A",RIGHT(E5)="B"),RIGHT(LEFT(E5,2))/10,1),RIGHT(LEFT(E5,2))/10)),0)</f>
        <v>0</v>
      </c>
      <c r="AE5" s="186">
        <f>IFERROR(IF(LEN(F5)=6,1,IF(LEN(F5)=5,IF(OR(RIGHT(F5)="A",RIGHT(F5)="B"),RIGHT(LEFT(F5,2))/10,1),RIGHT(LEFT(F5,2))/10)),0)</f>
        <v>0</v>
      </c>
      <c r="AF5" s="186">
        <f>IFERROR(IF(LEN(G5)=6,1,RIGHT(LEFT(G5,3))/10),0)</f>
        <v>0</v>
      </c>
      <c r="AG5" s="186">
        <f>IFERROR(IF(LEN(H5)=6,1,RIGHT(LEFT(H5,3))/10),0)</f>
        <v>0</v>
      </c>
      <c r="AH5" s="186">
        <f>IFERROR(IF(LEN(I5)=6,1,IF(LEN(I5)=5,IF(OR(RIGHT(I5)="A",RIGHT(I5)="B"),RIGHT(LEFT(I5,2))/10,1),RIGHT(LEFT(I5,2))/10)),0)</f>
        <v>0</v>
      </c>
      <c r="AI5" s="186">
        <f>IFERROR(IF(LEN(J5)=6,1,IF(LEN(J5)=5,IF(OR(RIGHT(J5)="A",RIGHT(J5)="B"),RIGHT(LEFT(J5,2))/10,1),RIGHT(LEFT(J5,2))/10)),0)</f>
        <v>0</v>
      </c>
      <c r="AJ5" s="186">
        <f>IFERROR(IF(LEN(K5)=6,1,RIGHT(LEFT(K5,3))/10),0)</f>
        <v>0</v>
      </c>
      <c r="AK5" s="186">
        <f>IFERROR(IF(LEN(L5)=6,1,RIGHT(LEFT(L5,3))/10),0)</f>
        <v>0</v>
      </c>
      <c r="AL5" s="186">
        <f>IFERROR(IF(LEN(M5)=6,1,IF(LEN(M5)=5,IF(OR(RIGHT(M5)="A",RIGHT(M5)="B"),RIGHT(LEFT(M5,2))/10,1),RIGHT(LEFT(M5,2))/10)),0)</f>
        <v>0</v>
      </c>
      <c r="AM5" s="186">
        <f>IFERROR(IF(LEN(N5)=6,1,IF(LEN(N5)=5,IF(OR(RIGHT(N5)="A",RIGHT(N5)="B"),RIGHT(LEFT(N5,2))/10,1),RIGHT(LEFT(N5,2))/10)),0)</f>
        <v>0</v>
      </c>
      <c r="AN5" s="186">
        <f>IFERROR(IF(LEN(O5)=6,1,RIGHT(LEFT(O5,3))/10),0)</f>
        <v>0</v>
      </c>
      <c r="AO5" s="186">
        <f>IFERROR(IF(LEN(P5)=6,1,RIGHT(LEFT(P5,3))/10),0)</f>
        <v>0</v>
      </c>
      <c r="AP5" s="186">
        <f>IFERROR(IF(LEN(Q5)=6,1,IF(LEN(Q5)=5,IF(OR(RIGHT(Q5)="A",RIGHT(Q5)="B"),RIGHT(LEFT(Q5,2))/10,1),RIGHT(LEFT(Q5,2))/10)),0)</f>
        <v>0</v>
      </c>
    </row>
    <row r="6" spans="1:52" ht="20.100000000000001" customHeight="1">
      <c r="A6" s="370"/>
      <c r="B6" s="162" t="s">
        <v>2465</v>
      </c>
      <c r="C6" s="162" t="s">
        <v>2462</v>
      </c>
      <c r="D6" s="162" t="s">
        <v>2475</v>
      </c>
      <c r="E6" s="162" t="s">
        <v>2464</v>
      </c>
      <c r="F6" s="162" t="s">
        <v>2465</v>
      </c>
      <c r="G6" s="162" t="s">
        <v>2462</v>
      </c>
      <c r="H6" s="162" t="s">
        <v>2475</v>
      </c>
      <c r="I6" s="162" t="s">
        <v>2464</v>
      </c>
      <c r="J6" s="162" t="s">
        <v>2465</v>
      </c>
      <c r="K6" s="162" t="s">
        <v>2462</v>
      </c>
      <c r="L6" s="162" t="s">
        <v>2475</v>
      </c>
      <c r="M6" s="162" t="s">
        <v>2464</v>
      </c>
      <c r="N6" s="162" t="s">
        <v>2465</v>
      </c>
      <c r="O6" s="162" t="s">
        <v>2462</v>
      </c>
      <c r="P6" s="162" t="s">
        <v>2475</v>
      </c>
      <c r="Q6" s="162" t="s">
        <v>2464</v>
      </c>
      <c r="V6" s="89"/>
      <c r="W6" s="89"/>
      <c r="Z6" s="358"/>
      <c r="AA6" s="186">
        <f>IFERROR(IF(LEN(B6)=5,1,RIGHT(LEFT(B6,2))/10),0)</f>
        <v>0</v>
      </c>
      <c r="AB6" s="186">
        <f>IFERROR(IF(LEN(C6)=6,1,IF(LEN(C6)=5,IF(OR(RIGHT(C6)="A",RIGHT(C6)="B"),RIGHT(LEFT(C6,2))/10,1),RIGHT(LEFT(C6,2))/10)),0)</f>
        <v>0</v>
      </c>
      <c r="AC6" s="186">
        <f>IFERROR(IF(LEN(D6)=6,1,RIGHT(LEFT(D6,3))/10),0)</f>
        <v>0</v>
      </c>
      <c r="AD6" s="186">
        <f>IFERROR(IF(LEN(E6)=6,1,RIGHT(LEFT(E6,3))/10),0)</f>
        <v>0</v>
      </c>
      <c r="AE6" s="186">
        <f>IFERROR(IF(LEN(F6)=5,1,RIGHT(LEFT(F6,2))/10),0)</f>
        <v>0</v>
      </c>
      <c r="AF6" s="186">
        <f>IFERROR(IF(LEN(G6)=6,1,IF(LEN(G6)=5,IF(OR(RIGHT(G6)="A",RIGHT(G6)="B"),RIGHT(LEFT(G6,2))/10,1),RIGHT(LEFT(G6,2))/10)),0)</f>
        <v>0</v>
      </c>
      <c r="AG6" s="186">
        <f>IFERROR(IF(LEN(H6)=6,1,RIGHT(LEFT(H6,3))/10),0)</f>
        <v>0</v>
      </c>
      <c r="AH6" s="186">
        <f>IFERROR(IF(LEN(I6)=6,1,RIGHT(LEFT(I6,3))/10),0)</f>
        <v>0</v>
      </c>
      <c r="AI6" s="186">
        <f>IFERROR(IF(LEN(J6)=5,1,RIGHT(LEFT(J6,2))/10),0)</f>
        <v>0</v>
      </c>
      <c r="AJ6" s="186">
        <f>IFERROR(IF(LEN(K6)=6,1,IF(LEN(K6)=5,IF(OR(RIGHT(K6)="A",RIGHT(K6)="B"),RIGHT(LEFT(K6,2))/10,1),RIGHT(LEFT(K6,2))/10)),0)</f>
        <v>0</v>
      </c>
      <c r="AK6" s="186">
        <f>IFERROR(IF(LEN(L6)=6,1,RIGHT(LEFT(L6,3))/10),0)</f>
        <v>0</v>
      </c>
      <c r="AL6" s="186">
        <f>IFERROR(IF(LEN(M6)=6,1,RIGHT(LEFT(M6,3))/10),0)</f>
        <v>0</v>
      </c>
      <c r="AM6" s="186">
        <f>IFERROR(IF(LEN(N6)=5,1,RIGHT(LEFT(N6,2))/10),0)</f>
        <v>0</v>
      </c>
      <c r="AN6" s="186">
        <f>IFERROR(IF(LEN(O6)=6,1,IF(LEN(O6)=5,IF(OR(RIGHT(O6)="A",RIGHT(O6)="B"),RIGHT(LEFT(O6,2))/10,1),RIGHT(LEFT(O6,2))/10)),0)</f>
        <v>0</v>
      </c>
      <c r="AO6" s="186">
        <f>IFERROR(IF(LEN(P6)=6,1,RIGHT(LEFT(P6,3))/10),0)</f>
        <v>0</v>
      </c>
      <c r="AP6" s="186">
        <f>IFERROR(IF(LEN(Q6)=6,1,RIGHT(LEFT(Q6,3))/10),0)</f>
        <v>0</v>
      </c>
    </row>
    <row r="7" spans="1:52" ht="20.100000000000001" customHeight="1">
      <c r="A7" s="355"/>
      <c r="B7" s="163" t="s">
        <v>2468</v>
      </c>
      <c r="C7" s="164"/>
      <c r="D7" s="164"/>
      <c r="E7" s="162" t="s">
        <v>2477</v>
      </c>
      <c r="F7" s="163" t="s">
        <v>2468</v>
      </c>
      <c r="G7" s="164"/>
      <c r="H7" s="164"/>
      <c r="I7" s="162" t="s">
        <v>2477</v>
      </c>
      <c r="J7" s="163" t="s">
        <v>2468</v>
      </c>
      <c r="K7" s="164"/>
      <c r="L7" s="164"/>
      <c r="M7" s="162" t="s">
        <v>2477</v>
      </c>
      <c r="N7" s="163" t="s">
        <v>2468</v>
      </c>
      <c r="O7" s="164"/>
      <c r="P7" s="164"/>
      <c r="Q7" s="162" t="s">
        <v>2477</v>
      </c>
      <c r="S7" s="89"/>
      <c r="T7" s="89"/>
      <c r="U7" s="89"/>
      <c r="V7" s="89"/>
      <c r="W7" s="89"/>
      <c r="Z7" s="358"/>
      <c r="AA7" s="186" t="s">
        <v>2468</v>
      </c>
      <c r="AB7" s="186">
        <f>IFERROR(IF(LEN(C7)=6,1,IF(LEN(C7)=5,IF(OR(RIGHT(C7)="A",RIGHT(C7)="B"),RIGHT(LEFT(C7,2))/10,1),RIGHT(LEFT(C7,2))/10)),0)</f>
        <v>0</v>
      </c>
      <c r="AC7" s="186">
        <f>IFERROR(IF(LEN(D7)=6,1,IF(LEN(D7)=5,IF(OR(RIGHT(D7)="A",RIGHT(D7)="B"),RIGHT(LEFT(D7,2))/10,1),RIGHT(LEFT(D7,2))/10)),0)</f>
        <v>0</v>
      </c>
      <c r="AD7" s="186">
        <f>IFERROR(IF(LEN(E7)=6,1,IF(LEN(E7)=5,IF(OR(RIGHT(E7)="A",RIGHT(E7)="B"),RIGHT(LEFT(E7,2))/10,1),RIGHT(LEFT(E7,2))/10)),0)</f>
        <v>0</v>
      </c>
      <c r="AE7" s="186" t="s">
        <v>2468</v>
      </c>
      <c r="AF7" s="186">
        <f>IFERROR(IF(LEN(G7)=6,1,IF(LEN(G7)=5,IF(OR(RIGHT(G7)="A",RIGHT(G7)="B"),RIGHT(LEFT(G7,2))/10,1),RIGHT(LEFT(G7,2))/10)),0)</f>
        <v>0</v>
      </c>
      <c r="AG7" s="186">
        <f>IFERROR(IF(LEN(H7)=6,1,IF(LEN(H7)=5,IF(OR(RIGHT(H7)="A",RIGHT(H7)="B"),RIGHT(LEFT(H7,2))/10,1),RIGHT(LEFT(H7,2))/10)),0)</f>
        <v>0</v>
      </c>
      <c r="AH7" s="186">
        <f>IFERROR(IF(LEN(I7)=6,1,IF(LEN(I7)=5,IF(OR(RIGHT(I7)="A",RIGHT(I7)="B"),RIGHT(LEFT(I7,2))/10,1),RIGHT(LEFT(I7,2))/10)),0)</f>
        <v>0</v>
      </c>
      <c r="AI7" s="186" t="s">
        <v>2468</v>
      </c>
      <c r="AJ7" s="186">
        <f>IFERROR(IF(LEN(K7)=6,1,IF(LEN(K7)=5,IF(OR(RIGHT(K7)="A",RIGHT(K7)="B"),RIGHT(LEFT(K7,2))/10,1),RIGHT(LEFT(K7,2))/10)),0)</f>
        <v>0</v>
      </c>
      <c r="AK7" s="186">
        <f>IFERROR(IF(LEN(L7)=6,1,IF(LEN(L7)=5,IF(OR(RIGHT(L7)="A",RIGHT(L7)="B"),RIGHT(LEFT(L7,2))/10,1),RIGHT(LEFT(L7,2))/10)),0)</f>
        <v>0</v>
      </c>
      <c r="AL7" s="186">
        <f>IFERROR(IF(LEN(M7)=6,1,IF(LEN(M7)=5,IF(OR(RIGHT(M7)="A",RIGHT(M7)="B"),RIGHT(LEFT(M7,2))/10,1),RIGHT(LEFT(M7,2))/10)),0)</f>
        <v>0</v>
      </c>
      <c r="AM7" s="186" t="s">
        <v>2468</v>
      </c>
      <c r="AN7" s="186">
        <f>IFERROR(IF(LEN(O7)=6,1,IF(LEN(O7)=5,IF(OR(RIGHT(O7)="A",RIGHT(O7)="B"),RIGHT(LEFT(O7,2))/10,1),RIGHT(LEFT(O7,2))/10)),0)</f>
        <v>0</v>
      </c>
      <c r="AO7" s="186">
        <f>IFERROR(IF(LEN(P7)=6,1,IF(LEN(P7)=5,IF(OR(RIGHT(P7)="A",RIGHT(P7)="B"),RIGHT(LEFT(P7,2))/10,1),RIGHT(LEFT(P7,2))/10)),0)</f>
        <v>0</v>
      </c>
      <c r="AP7" s="186">
        <f>IFERROR(IF(LEN(Q7)=6,1,IF(LEN(Q7)=5,IF(OR(RIGHT(Q7)="A",RIGHT(Q7)="B"),RIGHT(LEFT(Q7,2))/10,1),RIGHT(LEFT(Q7,2))/10)),0)</f>
        <v>0</v>
      </c>
      <c r="AQ7" s="165">
        <f>IF(OR(AB7+AC7&gt;0,AF7+AG7&gt;0,AJ7+AK7&gt;0,AN7+AO7&gt;0),0.5,0)</f>
        <v>0</v>
      </c>
    </row>
    <row r="8" spans="1:52" ht="14.45" customHeight="1">
      <c r="A8" s="87"/>
      <c r="B8" s="341" t="s">
        <v>2459</v>
      </c>
      <c r="C8" s="341"/>
      <c r="D8" s="341"/>
      <c r="E8" s="341"/>
      <c r="F8" s="341" t="s">
        <v>2459</v>
      </c>
      <c r="G8" s="341"/>
      <c r="H8" s="341"/>
      <c r="I8" s="341"/>
      <c r="J8" s="341" t="s">
        <v>2459</v>
      </c>
      <c r="K8" s="341"/>
      <c r="L8" s="341"/>
      <c r="M8" s="341"/>
      <c r="N8" s="341" t="s">
        <v>2459</v>
      </c>
      <c r="O8" s="341"/>
      <c r="P8" s="341"/>
      <c r="Q8" s="341"/>
      <c r="S8" s="373" t="s">
        <v>2478</v>
      </c>
      <c r="T8" s="373"/>
      <c r="U8" s="373"/>
      <c r="V8" s="149"/>
      <c r="W8" s="89"/>
      <c r="AA8" s="375" t="s">
        <v>2459</v>
      </c>
      <c r="AB8" s="375"/>
      <c r="AC8" s="375"/>
      <c r="AD8" s="375"/>
      <c r="AE8" s="375" t="s">
        <v>2459</v>
      </c>
      <c r="AF8" s="375"/>
      <c r="AG8" s="375"/>
      <c r="AH8" s="375"/>
      <c r="AI8" s="375" t="s">
        <v>2459</v>
      </c>
      <c r="AJ8" s="375"/>
      <c r="AK8" s="375"/>
      <c r="AL8" s="375"/>
      <c r="AM8" s="375" t="s">
        <v>2459</v>
      </c>
      <c r="AN8" s="375"/>
      <c r="AO8" s="375"/>
      <c r="AP8" s="375"/>
    </row>
    <row r="9" spans="1:52" ht="125.1" customHeight="1">
      <c r="A9" s="87"/>
      <c r="B9" s="360"/>
      <c r="C9" s="360"/>
      <c r="D9" s="360"/>
      <c r="E9" s="360"/>
      <c r="F9" s="360"/>
      <c r="G9" s="360"/>
      <c r="H9" s="360"/>
      <c r="I9" s="360"/>
      <c r="J9" s="360"/>
      <c r="K9" s="360"/>
      <c r="L9" s="360"/>
      <c r="M9" s="360"/>
      <c r="N9" s="360"/>
      <c r="O9" s="360"/>
      <c r="P9" s="360"/>
      <c r="Q9" s="360"/>
      <c r="R9" s="372" t="s">
        <v>2479</v>
      </c>
      <c r="S9" s="371"/>
      <c r="T9" s="371" t="s">
        <v>2480</v>
      </c>
      <c r="U9" s="371"/>
      <c r="V9" s="371"/>
      <c r="AA9" s="374"/>
      <c r="AB9" s="374"/>
      <c r="AC9" s="374"/>
      <c r="AD9" s="374"/>
      <c r="AE9" s="374"/>
      <c r="AF9" s="374"/>
      <c r="AG9" s="374"/>
      <c r="AH9" s="374"/>
      <c r="AI9" s="374"/>
      <c r="AJ9" s="374"/>
      <c r="AK9" s="374"/>
      <c r="AL9" s="374"/>
      <c r="AM9" s="374"/>
      <c r="AN9" s="374"/>
      <c r="AO9" s="374"/>
      <c r="AP9" s="374"/>
    </row>
    <row r="10" spans="1:52" ht="20.100000000000001" customHeight="1">
      <c r="A10" s="369" t="s">
        <v>2461</v>
      </c>
      <c r="B10" s="162" t="s">
        <v>2462</v>
      </c>
      <c r="C10" s="162" t="s">
        <v>2475</v>
      </c>
      <c r="D10" s="162" t="s">
        <v>2464</v>
      </c>
      <c r="E10" s="162" t="s">
        <v>2476</v>
      </c>
      <c r="F10" s="162" t="s">
        <v>2462</v>
      </c>
      <c r="G10" s="162" t="s">
        <v>2475</v>
      </c>
      <c r="H10" s="162" t="s">
        <v>2464</v>
      </c>
      <c r="I10" s="162" t="s">
        <v>2476</v>
      </c>
      <c r="J10" s="162" t="s">
        <v>2462</v>
      </c>
      <c r="K10" s="162" t="s">
        <v>2475</v>
      </c>
      <c r="L10" s="162" t="s">
        <v>2464</v>
      </c>
      <c r="M10" s="162" t="s">
        <v>2476</v>
      </c>
      <c r="N10" s="162" t="s">
        <v>2462</v>
      </c>
      <c r="O10" s="162" t="s">
        <v>2475</v>
      </c>
      <c r="P10" s="162" t="s">
        <v>2464</v>
      </c>
      <c r="Q10" s="162" t="s">
        <v>2476</v>
      </c>
      <c r="S10" s="351" t="s">
        <v>2472</v>
      </c>
      <c r="T10" s="351"/>
      <c r="U10" s="351"/>
      <c r="Z10" s="358" t="s">
        <v>2461</v>
      </c>
      <c r="AA10" s="186">
        <f>IFERROR(IF(LEN(B10)=6,1,IF(LEN(B10)=5,IF(OR(RIGHT(B10)="A",RIGHT(B10)="B"),RIGHT(LEFT(B10,2))/10,1),RIGHT(LEFT(B10,2))/10)),0)</f>
        <v>0</v>
      </c>
      <c r="AB10" s="186">
        <f>IFERROR(IF(LEN(C10)=6,1,RIGHT(LEFT(C10,3))/10),0)</f>
        <v>0</v>
      </c>
      <c r="AC10" s="186">
        <f>IFERROR(IF(LEN(D10)=6,1,RIGHT(LEFT(D10,3))/10),0)</f>
        <v>0</v>
      </c>
      <c r="AD10" s="186">
        <f>IFERROR(IF(LEN(E10)=6,1,IF(LEN(E10)=5,IF(OR(RIGHT(E10)="A",RIGHT(E10)="B"),RIGHT(LEFT(E10,2))/10,1),RIGHT(LEFT(E10,2))/10)),0)</f>
        <v>0</v>
      </c>
      <c r="AE10" s="186">
        <f>IFERROR(IF(LEN(F10)=6,1,IF(LEN(F10)=5,IF(OR(RIGHT(F10)="A",RIGHT(F10)="B"),RIGHT(LEFT(F10,2))/10,1),RIGHT(LEFT(F10,2))/10)),0)</f>
        <v>0</v>
      </c>
      <c r="AF10" s="186">
        <f>IFERROR(IF(LEN(G10)=6,1,RIGHT(LEFT(G10,3))/10),0)</f>
        <v>0</v>
      </c>
      <c r="AG10" s="186">
        <f>IFERROR(IF(LEN(H10)=6,1,RIGHT(LEFT(H10,3))/10),0)</f>
        <v>0</v>
      </c>
      <c r="AH10" s="186">
        <f>IFERROR(IF(LEN(I10)=6,1,IF(LEN(I10)=5,IF(OR(RIGHT(I10)="A",RIGHT(I10)="B"),RIGHT(LEFT(I10,2))/10,1),RIGHT(LEFT(I10,2))/10)),0)</f>
        <v>0</v>
      </c>
      <c r="AI10" s="186">
        <f>IFERROR(IF(LEN(J10)=6,1,IF(LEN(J10)=5,IF(OR(RIGHT(J10)="A",RIGHT(J10)="B"),RIGHT(LEFT(J10,2))/10,1),RIGHT(LEFT(J10,2))/10)),0)</f>
        <v>0</v>
      </c>
      <c r="AJ10" s="186">
        <f>IFERROR(IF(LEN(K10)=6,1,RIGHT(LEFT(K10,3))/10),0)</f>
        <v>0</v>
      </c>
      <c r="AK10" s="186">
        <f>IFERROR(IF(LEN(L10)=6,1,RIGHT(LEFT(L10,3))/10),0)</f>
        <v>0</v>
      </c>
      <c r="AL10" s="186">
        <f>IFERROR(IF(LEN(M10)=6,1,IF(LEN(M10)=5,IF(OR(RIGHT(M10)="A",RIGHT(M10)="B"),RIGHT(LEFT(M10,2))/10,1),RIGHT(LEFT(M10,2))/10)),0)</f>
        <v>0</v>
      </c>
      <c r="AM10" s="186">
        <f>IFERROR(IF(LEN(N10)=6,1,IF(LEN(N10)=5,IF(OR(RIGHT(N10)="A",RIGHT(N10)="B"),RIGHT(LEFT(N10,2))/10,1),RIGHT(LEFT(N10,2))/10)),0)</f>
        <v>0</v>
      </c>
      <c r="AN10" s="186">
        <f>IFERROR(IF(LEN(O10)=6,1,RIGHT(LEFT(O10,3))/10),0)</f>
        <v>0</v>
      </c>
      <c r="AO10" s="186">
        <f>IFERROR(IF(LEN(P10)=6,1,RIGHT(LEFT(P10,3))/10),0)</f>
        <v>0</v>
      </c>
      <c r="AP10" s="186">
        <f>IFERROR(IF(LEN(Q10)=6,1,IF(LEN(Q10)=5,IF(OR(RIGHT(Q10)="A",RIGHT(Q10)="B"),RIGHT(LEFT(Q10,2))/10,1),RIGHT(LEFT(Q10,2))/10)),0)</f>
        <v>0</v>
      </c>
    </row>
    <row r="11" spans="1:52" ht="20.100000000000001" customHeight="1">
      <c r="A11" s="370"/>
      <c r="B11" s="162" t="s">
        <v>2465</v>
      </c>
      <c r="C11" s="162" t="s">
        <v>2462</v>
      </c>
      <c r="D11" s="162" t="s">
        <v>2475</v>
      </c>
      <c r="E11" s="162" t="s">
        <v>2464</v>
      </c>
      <c r="F11" s="162" t="s">
        <v>2465</v>
      </c>
      <c r="G11" s="162" t="s">
        <v>2462</v>
      </c>
      <c r="H11" s="162" t="s">
        <v>2475</v>
      </c>
      <c r="I11" s="162" t="s">
        <v>2464</v>
      </c>
      <c r="J11" s="162" t="s">
        <v>2465</v>
      </c>
      <c r="K11" s="162" t="s">
        <v>2462</v>
      </c>
      <c r="L11" s="162" t="s">
        <v>2475</v>
      </c>
      <c r="M11" s="162" t="s">
        <v>2464</v>
      </c>
      <c r="N11" s="162" t="s">
        <v>2465</v>
      </c>
      <c r="O11" s="162" t="s">
        <v>2462</v>
      </c>
      <c r="P11" s="162" t="s">
        <v>2475</v>
      </c>
      <c r="Q11" s="162" t="s">
        <v>2464</v>
      </c>
      <c r="Z11" s="358"/>
      <c r="AA11" s="186">
        <f>IFERROR(IF(LEN(B11)=5,1,RIGHT(LEFT(B11,2))/10),0)</f>
        <v>0</v>
      </c>
      <c r="AB11" s="186">
        <f>IFERROR(IF(LEN(C11)=6,1,IF(LEN(C11)=5,IF(OR(RIGHT(C11)="A",RIGHT(C11)="B"),RIGHT(LEFT(C11,2))/10,1),RIGHT(LEFT(C11,2))/10)),0)</f>
        <v>0</v>
      </c>
      <c r="AC11" s="186">
        <f>IFERROR(IF(LEN(D11)=6,1,RIGHT(LEFT(D11,3))/10),0)</f>
        <v>0</v>
      </c>
      <c r="AD11" s="186">
        <f>IFERROR(IF(LEN(E11)=6,1,RIGHT(LEFT(E11,3))/10),0)</f>
        <v>0</v>
      </c>
      <c r="AE11" s="186">
        <f>IFERROR(IF(LEN(F11)=5,1,RIGHT(LEFT(F11,2))/10),0)</f>
        <v>0</v>
      </c>
      <c r="AF11" s="186">
        <f>IFERROR(IF(LEN(G11)=6,1,IF(LEN(G11)=5,IF(OR(RIGHT(G11)="A",RIGHT(G11)="B"),RIGHT(LEFT(G11,2))/10,1),RIGHT(LEFT(G11,2))/10)),0)</f>
        <v>0</v>
      </c>
      <c r="AG11" s="186">
        <f>IFERROR(IF(LEN(H11)=6,1,RIGHT(LEFT(H11,3))/10),0)</f>
        <v>0</v>
      </c>
      <c r="AH11" s="186">
        <f>IFERROR(IF(LEN(I11)=6,1,RIGHT(LEFT(I11,3))/10),0)</f>
        <v>0</v>
      </c>
      <c r="AI11" s="186">
        <f>IFERROR(IF(LEN(J11)=5,1,RIGHT(LEFT(J11,2))/10),0)</f>
        <v>0</v>
      </c>
      <c r="AJ11" s="186">
        <f>IFERROR(IF(LEN(K11)=6,1,IF(LEN(K11)=5,IF(OR(RIGHT(K11)="A",RIGHT(K11)="B"),RIGHT(LEFT(K11,2))/10,1),RIGHT(LEFT(K11,2))/10)),0)</f>
        <v>0</v>
      </c>
      <c r="AK11" s="186">
        <f>IFERROR(IF(LEN(L11)=6,1,RIGHT(LEFT(L11,3))/10),0)</f>
        <v>0</v>
      </c>
      <c r="AL11" s="186">
        <f>IFERROR(IF(LEN(M11)=6,1,RIGHT(LEFT(M11,3))/10),0)</f>
        <v>0</v>
      </c>
      <c r="AM11" s="186">
        <f>IFERROR(IF(LEN(N11)=5,1,RIGHT(LEFT(N11,2))/10),0)</f>
        <v>0</v>
      </c>
      <c r="AN11" s="186">
        <f>IFERROR(IF(LEN(O11)=6,1,IF(LEN(O11)=5,IF(OR(RIGHT(O11)="A",RIGHT(O11)="B"),RIGHT(LEFT(O11,2))/10,1),RIGHT(LEFT(O11,2))/10)),0)</f>
        <v>0</v>
      </c>
      <c r="AO11" s="186">
        <f>IFERROR(IF(LEN(P11)=6,1,RIGHT(LEFT(P11,3))/10),0)</f>
        <v>0</v>
      </c>
      <c r="AP11" s="186">
        <f>IFERROR(IF(LEN(Q11)=6,1,RIGHT(LEFT(Q11,3))/10),0)</f>
        <v>0</v>
      </c>
    </row>
    <row r="12" spans="1:52" ht="20.100000000000001" customHeight="1">
      <c r="A12" s="355"/>
      <c r="B12" s="163" t="s">
        <v>2468</v>
      </c>
      <c r="C12" s="164"/>
      <c r="D12" s="164"/>
      <c r="E12" s="162" t="s">
        <v>2477</v>
      </c>
      <c r="F12" s="163" t="s">
        <v>2468</v>
      </c>
      <c r="G12" s="164"/>
      <c r="H12" s="164"/>
      <c r="I12" s="162" t="s">
        <v>2477</v>
      </c>
      <c r="J12" s="163" t="s">
        <v>2468</v>
      </c>
      <c r="K12" s="164"/>
      <c r="L12" s="164"/>
      <c r="M12" s="162" t="s">
        <v>2477</v>
      </c>
      <c r="N12" s="163" t="s">
        <v>2468</v>
      </c>
      <c r="O12" s="164"/>
      <c r="P12" s="164"/>
      <c r="Q12" s="162" t="s">
        <v>2477</v>
      </c>
      <c r="Z12" s="358"/>
      <c r="AA12" s="186" t="s">
        <v>2468</v>
      </c>
      <c r="AB12" s="186">
        <f>IFERROR(IF(LEN(C12)=6,1,IF(LEN(C12)=5,IF(OR(RIGHT(C12)="A",RIGHT(C12)="B"),RIGHT(LEFT(C12,2))/10,1),RIGHT(LEFT(C12,2))/10)),0)</f>
        <v>0</v>
      </c>
      <c r="AC12" s="186">
        <f>IFERROR(IF(LEN(D12)=6,1,IF(LEN(D12)=5,IF(OR(RIGHT(D12)="A",RIGHT(D12)="B"),RIGHT(LEFT(D12,2))/10,1),RIGHT(LEFT(D12,2))/10)),0)</f>
        <v>0</v>
      </c>
      <c r="AD12" s="186">
        <f>IFERROR(IF(LEN(E12)=6,1,IF(LEN(E12)=5,IF(OR(RIGHT(E12)="A",RIGHT(E12)="B"),RIGHT(LEFT(E12,2))/10,1),RIGHT(LEFT(E12,2))/10)),0)</f>
        <v>0</v>
      </c>
      <c r="AE12" s="186" t="s">
        <v>2468</v>
      </c>
      <c r="AF12" s="186">
        <f>IFERROR(IF(LEN(G12)=6,1,IF(LEN(G12)=5,IF(OR(RIGHT(G12)="A",RIGHT(G12)="B"),RIGHT(LEFT(G12,2))/10,1),RIGHT(LEFT(G12,2))/10)),0)</f>
        <v>0</v>
      </c>
      <c r="AG12" s="186">
        <f>IFERROR(IF(LEN(H12)=6,1,IF(LEN(H12)=5,IF(OR(RIGHT(H12)="A",RIGHT(H12)="B"),RIGHT(LEFT(H12,2))/10,1),RIGHT(LEFT(H12,2))/10)),0)</f>
        <v>0</v>
      </c>
      <c r="AH12" s="186">
        <f>IFERROR(IF(LEN(I12)=6,1,IF(LEN(I12)=5,IF(OR(RIGHT(I12)="A",RIGHT(I12)="B"),RIGHT(LEFT(I12,2))/10,1),RIGHT(LEFT(I12,2))/10)),0)</f>
        <v>0</v>
      </c>
      <c r="AI12" s="186" t="s">
        <v>2468</v>
      </c>
      <c r="AJ12" s="186">
        <f>IFERROR(IF(LEN(K12)=6,1,IF(LEN(K12)=5,IF(OR(RIGHT(K12)="A",RIGHT(K12)="B"),RIGHT(LEFT(K12,2))/10,1),RIGHT(LEFT(K12,2))/10)),0)</f>
        <v>0</v>
      </c>
      <c r="AK12" s="186">
        <f>IFERROR(IF(LEN(L12)=6,1,IF(LEN(L12)=5,IF(OR(RIGHT(L12)="A",RIGHT(L12)="B"),RIGHT(LEFT(L12,2))/10,1),RIGHT(LEFT(L12,2))/10)),0)</f>
        <v>0</v>
      </c>
      <c r="AL12" s="186">
        <f>IFERROR(IF(LEN(M12)=6,1,IF(LEN(M12)=5,IF(OR(RIGHT(M12)="A",RIGHT(M12)="B"),RIGHT(LEFT(M12,2))/10,1),RIGHT(LEFT(M12,2))/10)),0)</f>
        <v>0</v>
      </c>
      <c r="AM12" s="186" t="s">
        <v>2468</v>
      </c>
      <c r="AN12" s="186">
        <f>IFERROR(IF(LEN(O12)=6,1,IF(LEN(O12)=5,IF(OR(RIGHT(O12)="A",RIGHT(O12)="B"),RIGHT(LEFT(O12,2))/10,1),RIGHT(LEFT(O12,2))/10)),0)</f>
        <v>0</v>
      </c>
      <c r="AO12" s="186">
        <f>IFERROR(IF(LEN(P12)=6,1,IF(LEN(P12)=5,IF(OR(RIGHT(P12)="A",RIGHT(P12)="B"),RIGHT(LEFT(P12,2))/10,1),RIGHT(LEFT(P12,2))/10)),0)</f>
        <v>0</v>
      </c>
      <c r="AP12" s="186">
        <f>IFERROR(IF(LEN(Q12)=6,1,IF(LEN(Q12)=5,IF(OR(RIGHT(Q12)="A",RIGHT(Q12)="B"),RIGHT(LEFT(Q12,2))/10,1),RIGHT(LEFT(Q12,2))/10)),0)</f>
        <v>0</v>
      </c>
      <c r="AQ12" s="165">
        <f>IF(OR(AB12+AC12&gt;0,AF12+AG12&gt;0,AJ12+AK12&gt;0,AN12+AO12&gt;0),0.5,0)</f>
        <v>0</v>
      </c>
    </row>
    <row r="13" spans="1:52" s="87" customFormat="1">
      <c r="B13" s="341" t="s">
        <v>2459</v>
      </c>
      <c r="C13" s="341"/>
      <c r="D13" s="341"/>
      <c r="E13" s="341"/>
      <c r="F13" s="341" t="s">
        <v>2459</v>
      </c>
      <c r="G13" s="341"/>
      <c r="H13" s="341"/>
      <c r="I13" s="341"/>
      <c r="J13" s="341" t="s">
        <v>2459</v>
      </c>
      <c r="K13" s="341"/>
      <c r="L13" s="341"/>
      <c r="M13" s="341"/>
      <c r="N13" s="341" t="s">
        <v>2459</v>
      </c>
      <c r="O13" s="341"/>
      <c r="P13" s="341"/>
      <c r="Q13" s="341"/>
      <c r="X13" s="165"/>
      <c r="Y13" s="165"/>
      <c r="Z13" s="165"/>
      <c r="AA13" s="375" t="s">
        <v>2459</v>
      </c>
      <c r="AB13" s="375"/>
      <c r="AC13" s="375"/>
      <c r="AD13" s="375"/>
      <c r="AE13" s="375" t="s">
        <v>2459</v>
      </c>
      <c r="AF13" s="375"/>
      <c r="AG13" s="375"/>
      <c r="AH13" s="375"/>
      <c r="AI13" s="375" t="s">
        <v>2459</v>
      </c>
      <c r="AJ13" s="375"/>
      <c r="AK13" s="375"/>
      <c r="AL13" s="375"/>
      <c r="AM13" s="375" t="s">
        <v>2459</v>
      </c>
      <c r="AN13" s="375"/>
      <c r="AO13" s="375"/>
      <c r="AP13" s="375"/>
      <c r="AQ13" s="165"/>
      <c r="AR13" s="165"/>
      <c r="AS13" s="165"/>
      <c r="AT13" s="165"/>
      <c r="AU13" s="165"/>
      <c r="AV13" s="165"/>
      <c r="AW13" s="165"/>
      <c r="AX13" s="165"/>
      <c r="AY13" s="165"/>
      <c r="AZ13" s="165"/>
    </row>
    <row r="14" spans="1:52" s="87" customFormat="1" ht="125.1" customHeight="1">
      <c r="B14" s="360"/>
      <c r="C14" s="360"/>
      <c r="D14" s="360"/>
      <c r="E14" s="360"/>
      <c r="F14" s="360"/>
      <c r="G14" s="360"/>
      <c r="H14" s="360"/>
      <c r="I14" s="360"/>
      <c r="J14" s="360"/>
      <c r="K14" s="360"/>
      <c r="L14" s="360"/>
      <c r="M14" s="360"/>
      <c r="N14" s="360"/>
      <c r="O14" s="360"/>
      <c r="P14" s="360"/>
      <c r="Q14" s="360"/>
      <c r="T14" s="150"/>
      <c r="U14" s="150"/>
      <c r="X14" s="165"/>
      <c r="Y14" s="165"/>
      <c r="Z14" s="165"/>
      <c r="AA14" s="374"/>
      <c r="AB14" s="374"/>
      <c r="AC14" s="374"/>
      <c r="AD14" s="374"/>
      <c r="AE14" s="374"/>
      <c r="AF14" s="374"/>
      <c r="AG14" s="374"/>
      <c r="AH14" s="374"/>
      <c r="AI14" s="374"/>
      <c r="AJ14" s="374"/>
      <c r="AK14" s="374"/>
      <c r="AL14" s="374"/>
      <c r="AM14" s="374"/>
      <c r="AN14" s="374"/>
      <c r="AO14" s="374"/>
      <c r="AP14" s="374"/>
      <c r="AQ14" s="165"/>
      <c r="AR14" s="165"/>
      <c r="AS14" s="165"/>
      <c r="AT14" s="165"/>
      <c r="AU14" s="165"/>
      <c r="AV14" s="165"/>
      <c r="AW14" s="165"/>
      <c r="AX14" s="165"/>
      <c r="AY14" s="165"/>
      <c r="AZ14" s="165"/>
    </row>
    <row r="15" spans="1:52" ht="20.100000000000001" customHeight="1">
      <c r="A15" s="369" t="s">
        <v>2461</v>
      </c>
      <c r="B15" s="162" t="s">
        <v>2462</v>
      </c>
      <c r="C15" s="162" t="s">
        <v>2475</v>
      </c>
      <c r="D15" s="162" t="s">
        <v>2464</v>
      </c>
      <c r="E15" s="162" t="s">
        <v>2476</v>
      </c>
      <c r="F15" s="162" t="s">
        <v>2462</v>
      </c>
      <c r="G15" s="162" t="s">
        <v>2475</v>
      </c>
      <c r="H15" s="162" t="s">
        <v>2464</v>
      </c>
      <c r="I15" s="162" t="s">
        <v>2476</v>
      </c>
      <c r="J15" s="162" t="s">
        <v>2462</v>
      </c>
      <c r="K15" s="162" t="s">
        <v>2475</v>
      </c>
      <c r="L15" s="162" t="s">
        <v>2464</v>
      </c>
      <c r="M15" s="162" t="s">
        <v>2476</v>
      </c>
      <c r="N15" s="162" t="s">
        <v>2462</v>
      </c>
      <c r="O15" s="162" t="s">
        <v>2475</v>
      </c>
      <c r="P15" s="162" t="s">
        <v>2464</v>
      </c>
      <c r="Q15" s="162" t="s">
        <v>2476</v>
      </c>
      <c r="Z15" s="358" t="s">
        <v>2461</v>
      </c>
      <c r="AA15" s="186">
        <f>IFERROR(IF(LEN(B15)=6,1,IF(LEN(B15)=5,IF(OR(RIGHT(B15)="A",RIGHT(B15)="B"),RIGHT(LEFT(B15,2))/10,1),RIGHT(LEFT(B15,2))/10)),0)</f>
        <v>0</v>
      </c>
      <c r="AB15" s="186">
        <f>IFERROR(IF(LEN(C15)=6,1,RIGHT(LEFT(C15,3))/10),0)</f>
        <v>0</v>
      </c>
      <c r="AC15" s="186">
        <f>IFERROR(IF(LEN(D15)=6,1,RIGHT(LEFT(D15,3))/10),0)</f>
        <v>0</v>
      </c>
      <c r="AD15" s="186">
        <f>IFERROR(IF(LEN(E15)=6,1,IF(LEN(E15)=5,IF(OR(RIGHT(E15)="A",RIGHT(E15)="B"),RIGHT(LEFT(E15,2))/10,1),RIGHT(LEFT(E15,2))/10)),0)</f>
        <v>0</v>
      </c>
      <c r="AE15" s="186">
        <f>IFERROR(IF(LEN(F15)=6,1,IF(LEN(F15)=5,IF(OR(RIGHT(F15)="A",RIGHT(F15)="B"),RIGHT(LEFT(F15,2))/10,1),RIGHT(LEFT(F15,2))/10)),0)</f>
        <v>0</v>
      </c>
      <c r="AF15" s="186">
        <f>IFERROR(IF(LEN(G15)=6,1,RIGHT(LEFT(G15,3))/10),0)</f>
        <v>0</v>
      </c>
      <c r="AG15" s="186">
        <f>IFERROR(IF(LEN(H15)=6,1,RIGHT(LEFT(H15,3))/10),0)</f>
        <v>0</v>
      </c>
      <c r="AH15" s="186">
        <f>IFERROR(IF(LEN(I15)=6,1,IF(LEN(I15)=5,IF(OR(RIGHT(I15)="A",RIGHT(I15)="B"),RIGHT(LEFT(I15,2))/10,1),RIGHT(LEFT(I15,2))/10)),0)</f>
        <v>0</v>
      </c>
      <c r="AI15" s="186">
        <f>IFERROR(IF(LEN(J15)=6,1,IF(LEN(J15)=5,IF(OR(RIGHT(J15)="A",RIGHT(J15)="B"),RIGHT(LEFT(J15,2))/10,1),RIGHT(LEFT(J15,2))/10)),0)</f>
        <v>0</v>
      </c>
      <c r="AJ15" s="186">
        <f>IFERROR(IF(LEN(K15)=6,1,RIGHT(LEFT(K15,3))/10),0)</f>
        <v>0</v>
      </c>
      <c r="AK15" s="186">
        <f>IFERROR(IF(LEN(L15)=6,1,RIGHT(LEFT(L15,3))/10),0)</f>
        <v>0</v>
      </c>
      <c r="AL15" s="186">
        <f>IFERROR(IF(LEN(M15)=6,1,IF(LEN(M15)=5,IF(OR(RIGHT(M15)="A",RIGHT(M15)="B"),RIGHT(LEFT(M15,2))/10,1),RIGHT(LEFT(M15,2))/10)),0)</f>
        <v>0</v>
      </c>
      <c r="AM15" s="186">
        <f>IFERROR(IF(LEN(N15)=6,1,IF(LEN(N15)=5,IF(OR(RIGHT(N15)="A",RIGHT(N15)="B"),RIGHT(LEFT(N15,2))/10,1),RIGHT(LEFT(N15,2))/10)),0)</f>
        <v>0</v>
      </c>
      <c r="AN15" s="186">
        <f>IFERROR(IF(LEN(O15)=6,1,RIGHT(LEFT(O15,3))/10),0)</f>
        <v>0</v>
      </c>
      <c r="AO15" s="186">
        <f>IFERROR(IF(LEN(P15)=6,1,RIGHT(LEFT(P15,3))/10),0)</f>
        <v>0</v>
      </c>
      <c r="AP15" s="186">
        <f>IFERROR(IF(LEN(Q15)=6,1,IF(LEN(Q15)=5,IF(OR(RIGHT(Q15)="A",RIGHT(Q15)="B"),RIGHT(LEFT(Q15,2))/10,1),RIGHT(LEFT(Q15,2))/10)),0)</f>
        <v>0</v>
      </c>
    </row>
    <row r="16" spans="1:52" ht="20.100000000000001" customHeight="1">
      <c r="A16" s="370"/>
      <c r="B16" s="162" t="s">
        <v>2465</v>
      </c>
      <c r="C16" s="162" t="s">
        <v>2462</v>
      </c>
      <c r="D16" s="162" t="s">
        <v>2475</v>
      </c>
      <c r="E16" s="162" t="s">
        <v>2464</v>
      </c>
      <c r="F16" s="162" t="s">
        <v>2465</v>
      </c>
      <c r="G16" s="162" t="s">
        <v>2462</v>
      </c>
      <c r="H16" s="162" t="s">
        <v>2475</v>
      </c>
      <c r="I16" s="162" t="s">
        <v>2464</v>
      </c>
      <c r="J16" s="162" t="s">
        <v>2465</v>
      </c>
      <c r="K16" s="162" t="s">
        <v>2462</v>
      </c>
      <c r="L16" s="162" t="s">
        <v>2475</v>
      </c>
      <c r="M16" s="162" t="s">
        <v>2464</v>
      </c>
      <c r="N16" s="162" t="s">
        <v>2465</v>
      </c>
      <c r="O16" s="162" t="s">
        <v>2462</v>
      </c>
      <c r="P16" s="162" t="s">
        <v>2475</v>
      </c>
      <c r="Q16" s="162" t="s">
        <v>2464</v>
      </c>
      <c r="Z16" s="358"/>
      <c r="AA16" s="186">
        <f>IFERROR(IF(LEN(B16)=5,1,RIGHT(LEFT(B16,2))/10),0)</f>
        <v>0</v>
      </c>
      <c r="AB16" s="186">
        <f>IFERROR(IF(LEN(C16)=6,1,IF(LEN(C16)=5,IF(OR(RIGHT(C16)="A",RIGHT(C16)="B"),RIGHT(LEFT(C16,2))/10,1),RIGHT(LEFT(C16,2))/10)),0)</f>
        <v>0</v>
      </c>
      <c r="AC16" s="186">
        <f>IFERROR(IF(LEN(D16)=6,1,RIGHT(LEFT(D16,3))/10),0)</f>
        <v>0</v>
      </c>
      <c r="AD16" s="186">
        <f>IFERROR(IF(LEN(E16)=6,1,RIGHT(LEFT(E16,3))/10),0)</f>
        <v>0</v>
      </c>
      <c r="AE16" s="186">
        <f>IFERROR(IF(LEN(F16)=5,1,RIGHT(LEFT(F16,2))/10),0)</f>
        <v>0</v>
      </c>
      <c r="AF16" s="186">
        <f>IFERROR(IF(LEN(G16)=6,1,IF(LEN(G16)=5,IF(OR(RIGHT(G16)="A",RIGHT(G16)="B"),RIGHT(LEFT(G16,2))/10,1),RIGHT(LEFT(G16,2))/10)),0)</f>
        <v>0</v>
      </c>
      <c r="AG16" s="186">
        <f>IFERROR(IF(LEN(H16)=6,1,RIGHT(LEFT(H16,3))/10),0)</f>
        <v>0</v>
      </c>
      <c r="AH16" s="186">
        <f>IFERROR(IF(LEN(I16)=6,1,RIGHT(LEFT(I16,3))/10),0)</f>
        <v>0</v>
      </c>
      <c r="AI16" s="186">
        <f>IFERROR(IF(LEN(J16)=5,1,RIGHT(LEFT(J16,2))/10),0)</f>
        <v>0</v>
      </c>
      <c r="AJ16" s="186">
        <f>IFERROR(IF(LEN(K16)=6,1,IF(LEN(K16)=5,IF(OR(RIGHT(K16)="A",RIGHT(K16)="B"),RIGHT(LEFT(K16,2))/10,1),RIGHT(LEFT(K16,2))/10)),0)</f>
        <v>0</v>
      </c>
      <c r="AK16" s="186">
        <f>IFERROR(IF(LEN(L16)=6,1,RIGHT(LEFT(L16,3))/10),0)</f>
        <v>0</v>
      </c>
      <c r="AL16" s="186">
        <f>IFERROR(IF(LEN(M16)=6,1,RIGHT(LEFT(M16,3))/10),0)</f>
        <v>0</v>
      </c>
      <c r="AM16" s="186">
        <f>IFERROR(IF(LEN(N16)=5,1,RIGHT(LEFT(N16,2))/10),0)</f>
        <v>0</v>
      </c>
      <c r="AN16" s="186">
        <f>IFERROR(IF(LEN(O16)=6,1,IF(LEN(O16)=5,IF(OR(RIGHT(O16)="A",RIGHT(O16)="B"),RIGHT(LEFT(O16,2))/10,1),RIGHT(LEFT(O16,2))/10)),0)</f>
        <v>0</v>
      </c>
      <c r="AO16" s="186">
        <f>IFERROR(IF(LEN(P16)=6,1,RIGHT(LEFT(P16,3))/10),0)</f>
        <v>0</v>
      </c>
      <c r="AP16" s="186">
        <f>IFERROR(IF(LEN(Q16)=6,1,RIGHT(LEFT(Q16,3))/10),0)</f>
        <v>0</v>
      </c>
    </row>
    <row r="17" spans="1:43" ht="20.100000000000001" customHeight="1">
      <c r="A17" s="355"/>
      <c r="B17" s="163" t="s">
        <v>2468</v>
      </c>
      <c r="C17" s="164"/>
      <c r="D17" s="164"/>
      <c r="E17" s="162" t="s">
        <v>2477</v>
      </c>
      <c r="F17" s="163" t="s">
        <v>2468</v>
      </c>
      <c r="G17" s="164"/>
      <c r="H17" s="164"/>
      <c r="I17" s="162" t="s">
        <v>2477</v>
      </c>
      <c r="J17" s="163" t="s">
        <v>2468</v>
      </c>
      <c r="K17" s="164"/>
      <c r="L17" s="164"/>
      <c r="M17" s="162" t="s">
        <v>2477</v>
      </c>
      <c r="N17" s="163" t="s">
        <v>2468</v>
      </c>
      <c r="O17" s="164"/>
      <c r="P17" s="164"/>
      <c r="Q17" s="162" t="s">
        <v>2477</v>
      </c>
      <c r="Z17" s="358"/>
      <c r="AA17" s="186" t="s">
        <v>2468</v>
      </c>
      <c r="AB17" s="186">
        <f>IFERROR(IF(LEN(C17)=6,1,IF(LEN(C17)=5,IF(OR(RIGHT(C17)="A",RIGHT(C17)="B"),RIGHT(LEFT(C17,2))/10,1),RIGHT(LEFT(C17,2))/10)),0)</f>
        <v>0</v>
      </c>
      <c r="AC17" s="186">
        <f>IFERROR(IF(LEN(D17)=6,1,IF(LEN(D17)=5,IF(OR(RIGHT(D17)="A",RIGHT(D17)="B"),RIGHT(LEFT(D17,2))/10,1),RIGHT(LEFT(D17,2))/10)),0)</f>
        <v>0</v>
      </c>
      <c r="AD17" s="186">
        <f>IFERROR(IF(LEN(E17)=6,1,IF(LEN(E17)=5,IF(OR(RIGHT(E17)="A",RIGHT(E17)="B"),RIGHT(LEFT(E17,2))/10,1),RIGHT(LEFT(E17,2))/10)),0)</f>
        <v>0</v>
      </c>
      <c r="AE17" s="186" t="s">
        <v>2468</v>
      </c>
      <c r="AF17" s="186">
        <f>IFERROR(IF(LEN(G17)=6,1,IF(LEN(G17)=5,IF(OR(RIGHT(G17)="A",RIGHT(G17)="B"),RIGHT(LEFT(G17,2))/10,1),RIGHT(LEFT(G17,2))/10)),0)</f>
        <v>0</v>
      </c>
      <c r="AG17" s="186">
        <f>IFERROR(IF(LEN(H17)=6,1,IF(LEN(H17)=5,IF(OR(RIGHT(H17)="A",RIGHT(H17)="B"),RIGHT(LEFT(H17,2))/10,1),RIGHT(LEFT(H17,2))/10)),0)</f>
        <v>0</v>
      </c>
      <c r="AH17" s="186">
        <f>IFERROR(IF(LEN(I17)=6,1,IF(LEN(I17)=5,IF(OR(RIGHT(I17)="A",RIGHT(I17)="B"),RIGHT(LEFT(I17,2))/10,1),RIGHT(LEFT(I17,2))/10)),0)</f>
        <v>0</v>
      </c>
      <c r="AI17" s="186" t="s">
        <v>2468</v>
      </c>
      <c r="AJ17" s="186">
        <f>IFERROR(IF(LEN(K17)=6,1,IF(LEN(K17)=5,IF(OR(RIGHT(K17)="A",RIGHT(K17)="B"),RIGHT(LEFT(K17,2))/10,1),RIGHT(LEFT(K17,2))/10)),0)</f>
        <v>0</v>
      </c>
      <c r="AK17" s="186">
        <f>IFERROR(IF(LEN(L17)=6,1,IF(LEN(L17)=5,IF(OR(RIGHT(L17)="A",RIGHT(L17)="B"),RIGHT(LEFT(L17,2))/10,1),RIGHT(LEFT(L17,2))/10)),0)</f>
        <v>0</v>
      </c>
      <c r="AL17" s="186">
        <f>IFERROR(IF(LEN(M17)=6,1,IF(LEN(M17)=5,IF(OR(RIGHT(M17)="A",RIGHT(M17)="B"),RIGHT(LEFT(M17,2))/10,1),RIGHT(LEFT(M17,2))/10)),0)</f>
        <v>0</v>
      </c>
      <c r="AM17" s="186" t="s">
        <v>2468</v>
      </c>
      <c r="AN17" s="186">
        <f>IFERROR(IF(LEN(O17)=6,1,IF(LEN(O17)=5,IF(OR(RIGHT(O17)="A",RIGHT(O17)="B"),RIGHT(LEFT(O17,2))/10,1),RIGHT(LEFT(O17,2))/10)),0)</f>
        <v>0</v>
      </c>
      <c r="AO17" s="186">
        <f>IFERROR(IF(LEN(P17)=6,1,IF(LEN(P17)=5,IF(OR(RIGHT(P17)="A",RIGHT(P17)="B"),RIGHT(LEFT(P17,2))/10,1),RIGHT(LEFT(P17,2))/10)),0)</f>
        <v>0</v>
      </c>
      <c r="AP17" s="186">
        <f>IFERROR(IF(LEN(Q17)=6,1,IF(LEN(Q17)=5,IF(OR(RIGHT(Q17)="A",RIGHT(Q17)="B"),RIGHT(LEFT(Q17,2))/10,1),RIGHT(LEFT(Q17,2))/10)),0)</f>
        <v>0</v>
      </c>
      <c r="AQ17" s="165">
        <f>IF(OR(AB17+AC17&gt;0,AF17+AG17&gt;0,AJ17+AK17&gt;0,AN17+AO17&gt;0),0.5,0)</f>
        <v>0</v>
      </c>
    </row>
    <row r="18" spans="1:43">
      <c r="A18" s="87"/>
      <c r="B18" s="341" t="s">
        <v>2459</v>
      </c>
      <c r="C18" s="341"/>
      <c r="D18" s="341"/>
      <c r="E18" s="341"/>
      <c r="F18" s="341" t="s">
        <v>2459</v>
      </c>
      <c r="G18" s="341"/>
      <c r="H18" s="341"/>
      <c r="I18" s="341"/>
      <c r="J18" s="341" t="s">
        <v>2459</v>
      </c>
      <c r="K18" s="341"/>
      <c r="L18" s="341"/>
      <c r="M18" s="341"/>
      <c r="N18" s="341" t="s">
        <v>2459</v>
      </c>
      <c r="O18" s="341"/>
      <c r="P18" s="341"/>
      <c r="Q18" s="341"/>
      <c r="AA18" s="375" t="s">
        <v>2459</v>
      </c>
      <c r="AB18" s="375"/>
      <c r="AC18" s="375"/>
      <c r="AD18" s="375"/>
      <c r="AE18" s="375" t="s">
        <v>2459</v>
      </c>
      <c r="AF18" s="375"/>
      <c r="AG18" s="375"/>
      <c r="AH18" s="375"/>
      <c r="AI18" s="375" t="s">
        <v>2459</v>
      </c>
      <c r="AJ18" s="375"/>
      <c r="AK18" s="375"/>
      <c r="AL18" s="375"/>
      <c r="AM18" s="375" t="s">
        <v>2459</v>
      </c>
      <c r="AN18" s="375"/>
      <c r="AO18" s="375"/>
      <c r="AP18" s="375"/>
    </row>
    <row r="19" spans="1:43" ht="105" customHeight="1">
      <c r="A19" s="87"/>
      <c r="B19" s="360"/>
      <c r="C19" s="360"/>
      <c r="D19" s="360"/>
      <c r="E19" s="360"/>
      <c r="F19" s="360"/>
      <c r="G19" s="360"/>
      <c r="H19" s="360"/>
      <c r="I19" s="360"/>
      <c r="J19" s="360"/>
      <c r="K19" s="360"/>
      <c r="L19" s="360"/>
      <c r="M19" s="360"/>
      <c r="N19" s="360"/>
      <c r="O19" s="360"/>
      <c r="P19" s="360"/>
      <c r="Q19" s="360"/>
      <c r="AA19" s="374"/>
      <c r="AB19" s="374"/>
      <c r="AC19" s="374"/>
      <c r="AD19" s="374"/>
      <c r="AE19" s="374"/>
      <c r="AF19" s="374"/>
      <c r="AG19" s="374"/>
      <c r="AH19" s="374"/>
      <c r="AI19" s="374"/>
      <c r="AJ19" s="374"/>
      <c r="AK19" s="374"/>
      <c r="AL19" s="374"/>
      <c r="AM19" s="374"/>
      <c r="AN19" s="374"/>
      <c r="AO19" s="374"/>
      <c r="AP19" s="374"/>
    </row>
    <row r="20" spans="1:43">
      <c r="A20" s="369" t="s">
        <v>2461</v>
      </c>
      <c r="B20" s="162" t="s">
        <v>2462</v>
      </c>
      <c r="C20" s="162" t="s">
        <v>2475</v>
      </c>
      <c r="D20" s="162" t="s">
        <v>2464</v>
      </c>
      <c r="E20" s="162" t="s">
        <v>2476</v>
      </c>
      <c r="F20" s="162" t="s">
        <v>2462</v>
      </c>
      <c r="G20" s="162" t="s">
        <v>2475</v>
      </c>
      <c r="H20" s="162" t="s">
        <v>2464</v>
      </c>
      <c r="I20" s="162" t="s">
        <v>2476</v>
      </c>
      <c r="J20" s="162" t="s">
        <v>2462</v>
      </c>
      <c r="K20" s="162" t="s">
        <v>2475</v>
      </c>
      <c r="L20" s="162" t="s">
        <v>2464</v>
      </c>
      <c r="M20" s="162" t="s">
        <v>2476</v>
      </c>
      <c r="N20" s="162" t="s">
        <v>2462</v>
      </c>
      <c r="O20" s="162" t="s">
        <v>2475</v>
      </c>
      <c r="P20" s="162" t="s">
        <v>2464</v>
      </c>
      <c r="Q20" s="162" t="s">
        <v>2476</v>
      </c>
      <c r="AA20" s="186">
        <f>IFERROR(IF(LEN(B20)=6,1,IF(LEN(B20)=5,IF(OR(RIGHT(B20)="A",RIGHT(B20)="B"),RIGHT(LEFT(B20,2))/10,1),RIGHT(LEFT(B20,2))/10)),0)</f>
        <v>0</v>
      </c>
      <c r="AB20" s="186">
        <f>IFERROR(IF(LEN(C20)=6,1,RIGHT(LEFT(C20,3))/10),0)</f>
        <v>0</v>
      </c>
      <c r="AC20" s="186">
        <f>IFERROR(IF(LEN(D20)=6,1,RIGHT(LEFT(D20,3))/10),0)</f>
        <v>0</v>
      </c>
      <c r="AD20" s="186">
        <f>IFERROR(IF(LEN(E20)=6,1,IF(LEN(E20)=5,IF(OR(RIGHT(E20)="A",RIGHT(E20)="B"),RIGHT(LEFT(E20,2))/10,1),RIGHT(LEFT(E20,2))/10)),0)</f>
        <v>0</v>
      </c>
      <c r="AE20" s="186">
        <f>IFERROR(IF(LEN(F20)=6,1,IF(LEN(F20)=5,IF(OR(RIGHT(F20)="A",RIGHT(F20)="B"),RIGHT(LEFT(F20,2))/10,1),RIGHT(LEFT(F20,2))/10)),0)</f>
        <v>0</v>
      </c>
      <c r="AF20" s="186">
        <f>IFERROR(IF(LEN(G20)=6,1,RIGHT(LEFT(G20,3))/10),0)</f>
        <v>0</v>
      </c>
      <c r="AG20" s="186">
        <f>IFERROR(IF(LEN(H20)=6,1,RIGHT(LEFT(H20,3))/10),0)</f>
        <v>0</v>
      </c>
      <c r="AH20" s="186">
        <f>IFERROR(IF(LEN(I20)=6,1,IF(LEN(I20)=5,IF(OR(RIGHT(I20)="A",RIGHT(I20)="B"),RIGHT(LEFT(I20,2))/10,1),RIGHT(LEFT(I20,2))/10)),0)</f>
        <v>0</v>
      </c>
      <c r="AI20" s="186">
        <f>IFERROR(IF(LEN(J20)=6,1,IF(LEN(J20)=5,IF(OR(RIGHT(J20)="A",RIGHT(J20)="B"),RIGHT(LEFT(J20,2))/10,1),RIGHT(LEFT(J20,2))/10)),0)</f>
        <v>0</v>
      </c>
      <c r="AJ20" s="186">
        <f>IFERROR(IF(LEN(K20)=6,1,RIGHT(LEFT(K20,3))/10),0)</f>
        <v>0</v>
      </c>
      <c r="AK20" s="186">
        <f>IFERROR(IF(LEN(L20)=6,1,RIGHT(LEFT(L20,3))/10),0)</f>
        <v>0</v>
      </c>
      <c r="AL20" s="186">
        <f>IFERROR(IF(LEN(M20)=6,1,IF(LEN(M20)=5,IF(OR(RIGHT(M20)="A",RIGHT(M20)="B"),RIGHT(LEFT(M20,2))/10,1),RIGHT(LEFT(M20,2))/10)),0)</f>
        <v>0</v>
      </c>
      <c r="AM20" s="186">
        <f>IFERROR(IF(LEN(N20)=6,1,IF(LEN(N20)=5,IF(OR(RIGHT(N20)="A",RIGHT(N20)="B"),RIGHT(LEFT(N20,2))/10,1),RIGHT(LEFT(N20,2))/10)),0)</f>
        <v>0</v>
      </c>
      <c r="AN20" s="186">
        <f>IFERROR(IF(LEN(O20)=6,1,RIGHT(LEFT(O20,3))/10),0)</f>
        <v>0</v>
      </c>
      <c r="AO20" s="186">
        <f>IFERROR(IF(LEN(P20)=6,1,RIGHT(LEFT(P20,3))/10),0)</f>
        <v>0</v>
      </c>
      <c r="AP20" s="186">
        <f>IFERROR(IF(LEN(Q20)=6,1,IF(LEN(Q20)=5,IF(OR(RIGHT(Q20)="A",RIGHT(Q20)="B"),RIGHT(LEFT(Q20,2))/10,1),RIGHT(LEFT(Q20,2))/10)),0)</f>
        <v>0</v>
      </c>
    </row>
    <row r="21" spans="1:43">
      <c r="A21" s="370"/>
      <c r="B21" s="162" t="s">
        <v>2465</v>
      </c>
      <c r="C21" s="162" t="s">
        <v>2462</v>
      </c>
      <c r="D21" s="162" t="s">
        <v>2475</v>
      </c>
      <c r="E21" s="162" t="s">
        <v>2464</v>
      </c>
      <c r="F21" s="162" t="s">
        <v>2465</v>
      </c>
      <c r="G21" s="162" t="s">
        <v>2462</v>
      </c>
      <c r="H21" s="162" t="s">
        <v>2475</v>
      </c>
      <c r="I21" s="162" t="s">
        <v>2464</v>
      </c>
      <c r="J21" s="162" t="s">
        <v>2465</v>
      </c>
      <c r="K21" s="162" t="s">
        <v>2462</v>
      </c>
      <c r="L21" s="162" t="s">
        <v>2475</v>
      </c>
      <c r="M21" s="162" t="s">
        <v>2464</v>
      </c>
      <c r="N21" s="162" t="s">
        <v>2465</v>
      </c>
      <c r="O21" s="162" t="s">
        <v>2462</v>
      </c>
      <c r="P21" s="162" t="s">
        <v>2475</v>
      </c>
      <c r="Q21" s="162" t="s">
        <v>2464</v>
      </c>
      <c r="AA21" s="186">
        <f>IFERROR(IF(LEN(B21)=5,1,RIGHT(LEFT(B21,2))/10),0)</f>
        <v>0</v>
      </c>
      <c r="AB21" s="186">
        <f>IFERROR(IF(LEN(C21)=6,1,IF(LEN(C21)=5,IF(OR(RIGHT(C21)="A",RIGHT(C21)="B"),RIGHT(LEFT(C21,2))/10,1),RIGHT(LEFT(C21,2))/10)),0)</f>
        <v>0</v>
      </c>
      <c r="AC21" s="186">
        <f>IFERROR(IF(LEN(D21)=6,1,RIGHT(LEFT(D21,3))/10),0)</f>
        <v>0</v>
      </c>
      <c r="AD21" s="186">
        <f>IFERROR(IF(LEN(E21)=6,1,RIGHT(LEFT(E21,3))/10),0)</f>
        <v>0</v>
      </c>
      <c r="AE21" s="186">
        <f>IFERROR(IF(LEN(F21)=5,1,RIGHT(LEFT(F21,2))/10),0)</f>
        <v>0</v>
      </c>
      <c r="AF21" s="186">
        <f>IFERROR(IF(LEN(G21)=6,1,IF(LEN(G21)=5,IF(OR(RIGHT(G21)="A",RIGHT(G21)="B"),RIGHT(LEFT(G21,2))/10,1),RIGHT(LEFT(G21,2))/10)),0)</f>
        <v>0</v>
      </c>
      <c r="AG21" s="186">
        <f>IFERROR(IF(LEN(H21)=6,1,RIGHT(LEFT(H21,3))/10),0)</f>
        <v>0</v>
      </c>
      <c r="AH21" s="186">
        <f>IFERROR(IF(LEN(I21)=6,1,RIGHT(LEFT(I21,3))/10),0)</f>
        <v>0</v>
      </c>
      <c r="AI21" s="186">
        <f>IFERROR(IF(LEN(J21)=5,1,RIGHT(LEFT(J21,2))/10),0)</f>
        <v>0</v>
      </c>
      <c r="AJ21" s="186">
        <f>IFERROR(IF(LEN(K21)=6,1,IF(LEN(K21)=5,IF(OR(RIGHT(K21)="A",RIGHT(K21)="B"),RIGHT(LEFT(K21,2))/10,1),RIGHT(LEFT(K21,2))/10)),0)</f>
        <v>0</v>
      </c>
      <c r="AK21" s="186">
        <f>IFERROR(IF(LEN(L21)=6,1,RIGHT(LEFT(L21,3))/10),0)</f>
        <v>0</v>
      </c>
      <c r="AL21" s="186">
        <f>IFERROR(IF(LEN(M21)=6,1,RIGHT(LEFT(M21,3))/10),0)</f>
        <v>0</v>
      </c>
      <c r="AM21" s="186">
        <f>IFERROR(IF(LEN(N21)=5,1,RIGHT(LEFT(N21,2))/10),0)</f>
        <v>0</v>
      </c>
      <c r="AN21" s="186">
        <f>IFERROR(IF(LEN(O21)=6,1,IF(LEN(O21)=5,IF(OR(RIGHT(O21)="A",RIGHT(O21)="B"),RIGHT(LEFT(O21,2))/10,1),RIGHT(LEFT(O21,2))/10)),0)</f>
        <v>0</v>
      </c>
      <c r="AO21" s="186">
        <f>IFERROR(IF(LEN(P21)=6,1,RIGHT(LEFT(P21,3))/10),0)</f>
        <v>0</v>
      </c>
      <c r="AP21" s="186">
        <f>IFERROR(IF(LEN(Q21)=6,1,RIGHT(LEFT(Q21,3))/10),0)</f>
        <v>0</v>
      </c>
    </row>
    <row r="22" spans="1:43">
      <c r="A22" s="355"/>
      <c r="B22" s="163" t="s">
        <v>2468</v>
      </c>
      <c r="C22" s="164"/>
      <c r="D22" s="164"/>
      <c r="E22" s="162" t="s">
        <v>2477</v>
      </c>
      <c r="F22" s="163" t="s">
        <v>2468</v>
      </c>
      <c r="G22" s="164"/>
      <c r="H22" s="164"/>
      <c r="I22" s="162" t="s">
        <v>2477</v>
      </c>
      <c r="J22" s="163" t="s">
        <v>2468</v>
      </c>
      <c r="K22" s="164"/>
      <c r="L22" s="164"/>
      <c r="M22" s="162" t="s">
        <v>2477</v>
      </c>
      <c r="N22" s="163" t="s">
        <v>2468</v>
      </c>
      <c r="O22" s="164"/>
      <c r="P22" s="164"/>
      <c r="Q22" s="162" t="s">
        <v>2477</v>
      </c>
      <c r="AA22" s="186" t="s">
        <v>2468</v>
      </c>
      <c r="AB22" s="186">
        <f>IFERROR(IF(LEN(C22)=6,1,IF(LEN(C22)=5,IF(OR(RIGHT(C22)="A",RIGHT(C22)="B"),RIGHT(LEFT(C22,2))/10,1),RIGHT(LEFT(C22,2))/10)),0)</f>
        <v>0</v>
      </c>
      <c r="AC22" s="186">
        <f>IFERROR(IF(LEN(D22)=6,1,IF(LEN(D22)=5,IF(OR(RIGHT(D22)="A",RIGHT(D22)="B"),RIGHT(LEFT(D22,2))/10,1),RIGHT(LEFT(D22,2))/10)),0)</f>
        <v>0</v>
      </c>
      <c r="AD22" s="186">
        <f>IFERROR(IF(LEN(E22)=6,1,IF(LEN(E22)=5,IF(OR(RIGHT(E22)="A",RIGHT(E22)="B"),RIGHT(LEFT(E22,2))/10,1),RIGHT(LEFT(E22,2))/10)),0)</f>
        <v>0</v>
      </c>
      <c r="AE22" s="186" t="s">
        <v>2468</v>
      </c>
      <c r="AF22" s="186">
        <f>IFERROR(IF(LEN(G22)=6,1,IF(LEN(G22)=5,IF(OR(RIGHT(G22)="A",RIGHT(G22)="B"),RIGHT(LEFT(G22,2))/10,1),RIGHT(LEFT(G22,2))/10)),0)</f>
        <v>0</v>
      </c>
      <c r="AG22" s="186">
        <f>IFERROR(IF(LEN(H22)=6,1,IF(LEN(H22)=5,IF(OR(RIGHT(H22)="A",RIGHT(H22)="B"),RIGHT(LEFT(H22,2))/10,1),RIGHT(LEFT(H22,2))/10)),0)</f>
        <v>0</v>
      </c>
      <c r="AH22" s="186">
        <f>IFERROR(IF(LEN(I22)=6,1,IF(LEN(I22)=5,IF(OR(RIGHT(I22)="A",RIGHT(I22)="B"),RIGHT(LEFT(I22,2))/10,1),RIGHT(LEFT(I22,2))/10)),0)</f>
        <v>0</v>
      </c>
      <c r="AI22" s="186" t="s">
        <v>2468</v>
      </c>
      <c r="AJ22" s="186">
        <f>IFERROR(IF(LEN(K22)=6,1,IF(LEN(K22)=5,IF(OR(RIGHT(K22)="A",RIGHT(K22)="B"),RIGHT(LEFT(K22,2))/10,1),RIGHT(LEFT(K22,2))/10)),0)</f>
        <v>0</v>
      </c>
      <c r="AK22" s="186">
        <f>IFERROR(IF(LEN(L22)=6,1,IF(LEN(L22)=5,IF(OR(RIGHT(L22)="A",RIGHT(L22)="B"),RIGHT(LEFT(L22,2))/10,1),RIGHT(LEFT(L22,2))/10)),0)</f>
        <v>0</v>
      </c>
      <c r="AL22" s="186">
        <f>IFERROR(IF(LEN(M22)=6,1,IF(LEN(M22)=5,IF(OR(RIGHT(M22)="A",RIGHT(M22)="B"),RIGHT(LEFT(M22,2))/10,1),RIGHT(LEFT(M22,2))/10)),0)</f>
        <v>0</v>
      </c>
      <c r="AM22" s="186" t="s">
        <v>2468</v>
      </c>
      <c r="AN22" s="186">
        <f>IFERROR(IF(LEN(O22)=6,1,IF(LEN(O22)=5,IF(OR(RIGHT(O22)="A",RIGHT(O22)="B"),RIGHT(LEFT(O22,2))/10,1),RIGHT(LEFT(O22,2))/10)),0)</f>
        <v>0</v>
      </c>
      <c r="AO22" s="186">
        <f>IFERROR(IF(LEN(P22)=6,1,IF(LEN(P22)=5,IF(OR(RIGHT(P22)="A",RIGHT(P22)="B"),RIGHT(LEFT(P22,2))/10,1),RIGHT(LEFT(P22,2))/10)),0)</f>
        <v>0</v>
      </c>
      <c r="AP22" s="186">
        <f>IFERROR(IF(LEN(Q22)=6,1,IF(LEN(Q22)=5,IF(OR(RIGHT(Q22)="A",RIGHT(Q22)="B"),RIGHT(LEFT(Q22,2))/10,1),RIGHT(LEFT(Q22,2))/10)),0)</f>
        <v>0</v>
      </c>
      <c r="AQ22" s="165">
        <f>IF(OR(AB22+AC22&gt;0,AF22+AG22&gt;0,AJ22+AK22&gt;0,AN22+AO22&gt;0),0.5,0)</f>
        <v>0</v>
      </c>
    </row>
  </sheetData>
  <mergeCells count="82">
    <mergeCell ref="Z10:Z12"/>
    <mergeCell ref="AA13:AD13"/>
    <mergeCell ref="AE13:AH13"/>
    <mergeCell ref="Z15:Z17"/>
    <mergeCell ref="AM13:AP13"/>
    <mergeCell ref="AA14:AD14"/>
    <mergeCell ref="AE14:AH14"/>
    <mergeCell ref="AI14:AL14"/>
    <mergeCell ref="AI18:AL18"/>
    <mergeCell ref="AI13:AL13"/>
    <mergeCell ref="AM18:AP18"/>
    <mergeCell ref="AA19:AD19"/>
    <mergeCell ref="AE19:AH19"/>
    <mergeCell ref="AI19:AL19"/>
    <mergeCell ref="AM19:AP19"/>
    <mergeCell ref="AM14:AP14"/>
    <mergeCell ref="B18:E18"/>
    <mergeCell ref="B19:E19"/>
    <mergeCell ref="A20:A22"/>
    <mergeCell ref="AA18:AD18"/>
    <mergeCell ref="AE18:AH18"/>
    <mergeCell ref="F18:I18"/>
    <mergeCell ref="J18:M18"/>
    <mergeCell ref="N18:Q18"/>
    <mergeCell ref="F19:I19"/>
    <mergeCell ref="J19:M19"/>
    <mergeCell ref="N19:Q19"/>
    <mergeCell ref="AM9:AP9"/>
    <mergeCell ref="Z5:Z7"/>
    <mergeCell ref="AA8:AD8"/>
    <mergeCell ref="AE8:AH8"/>
    <mergeCell ref="AI8:AL8"/>
    <mergeCell ref="AM8:AP8"/>
    <mergeCell ref="AA9:AD9"/>
    <mergeCell ref="AE9:AH9"/>
    <mergeCell ref="AI9:AL9"/>
    <mergeCell ref="AA4:AD4"/>
    <mergeCell ref="AE4:AH4"/>
    <mergeCell ref="AI4:AL4"/>
    <mergeCell ref="AM4:AP4"/>
    <mergeCell ref="AA3:AD3"/>
    <mergeCell ref="AE3:AH3"/>
    <mergeCell ref="AI3:AL3"/>
    <mergeCell ref="AM3:AP3"/>
    <mergeCell ref="A15:A17"/>
    <mergeCell ref="B13:E13"/>
    <mergeCell ref="F13:I13"/>
    <mergeCell ref="J13:M13"/>
    <mergeCell ref="N13:Q13"/>
    <mergeCell ref="B14:E14"/>
    <mergeCell ref="F14:I14"/>
    <mergeCell ref="J14:M14"/>
    <mergeCell ref="N14:Q14"/>
    <mergeCell ref="A10:A12"/>
    <mergeCell ref="S10:U10"/>
    <mergeCell ref="B8:E8"/>
    <mergeCell ref="F8:I8"/>
    <mergeCell ref="J8:M8"/>
    <mergeCell ref="N8:Q8"/>
    <mergeCell ref="T9:V9"/>
    <mergeCell ref="R9:S9"/>
    <mergeCell ref="S8:U8"/>
    <mergeCell ref="A5:A7"/>
    <mergeCell ref="B9:E9"/>
    <mergeCell ref="F9:I9"/>
    <mergeCell ref="J9:M9"/>
    <mergeCell ref="N9:Q9"/>
    <mergeCell ref="B4:E4"/>
    <mergeCell ref="F4:I4"/>
    <mergeCell ref="J4:M4"/>
    <mergeCell ref="N4:Q4"/>
    <mergeCell ref="S2:U2"/>
    <mergeCell ref="B3:E3"/>
    <mergeCell ref="F3:I3"/>
    <mergeCell ref="J3:M3"/>
    <mergeCell ref="N3:Q3"/>
    <mergeCell ref="B1:E2"/>
    <mergeCell ref="H1:I2"/>
    <mergeCell ref="J1:N2"/>
    <mergeCell ref="O1:P1"/>
    <mergeCell ref="O2:P2"/>
    <mergeCell ref="F1:F2"/>
  </mergeCells>
  <dataValidations count="8">
    <dataValidation allowBlank="1" showInputMessage="1" showErrorMessage="1" sqref="C27:H32 C23:H23" xr:uid="{5FF25D82-0FB1-42B5-9EC5-2FA07E42538A}"/>
    <dataValidation type="list" allowBlank="1" showInputMessage="1" showErrorMessage="1" sqref="C6 O6 C21 B5 N5 C11 G6 F5 G11 K11 O11 K6 B10 F10 J5 N10 B15 F15 J15 N15 C16 G16 K16 O16 F20 J20 N20 G21 K21 O21 B20 J10" xr:uid="{8F31163E-03B1-4AE9-9517-863D362A236D}">
      <formula1>PERFSAUT</formula1>
    </dataValidation>
    <dataValidation type="list" allowBlank="1" showInputMessage="1" showErrorMessage="1" sqref="D6 P6 K5 O5 C5 D11 H6 D21 H11 L11 P11 L6 C10 G10 K10 O10 C15 G15 K15 O15 D16 H16 L16 P16 G20 K20 O20 H21 L21 P21 C20 G5" xr:uid="{12A85EC9-32E8-42EE-967B-841A44A342AB}">
      <formula1>PERFPIVOTS</formula1>
    </dataValidation>
    <dataValidation type="list" allowBlank="1" showInputMessage="1" showErrorMessage="1" sqref="E6 Q6 L5 D5 L10 E11 I6 H5 I11 M11 Q11 M6 D10 H10 H15 P10 D15 E21 L15 P15 E16 I16 M16 Q16 H20 L20 P20 I21 M21 Q21 D20 P5" xr:uid="{74D6214E-5308-464E-B3E0-8F2EAC386D7F}">
      <formula1>PERFMAINTIENT</formula1>
    </dataValidation>
    <dataValidation type="list" allowBlank="1" showInputMessage="1" showErrorMessage="1" sqref="E5 M15 M5 Q10 Q5 I20 E20 I5 M20 Q20 I15 Q15 E10 I10 M10 E15" xr:uid="{9C7E3339-6001-44BD-8EFF-9C4E4FE9AA51}">
      <formula1>PERFACRO</formula1>
    </dataValidation>
    <dataValidation type="list" allowBlank="1" showInputMessage="1" showErrorMessage="1" sqref="B11 F11 J11 J6 B21 N6 N11 F6 B16 F16 J16 N16 F21 J21 N21 B6" xr:uid="{DA281B76-7A00-4A9D-BE08-7E9580A6EB41}">
      <formula1>PERFGE</formula1>
    </dataValidation>
    <dataValidation type="list" allowBlank="1" showInputMessage="1" showErrorMessage="1" sqref="C7:D7 C12:D12 G12:H12 K12:L12 G7:H7 O12:P12 K7:L7 O7:P7 C17:D17 G17:H17 K17:L17 O17:P17 G22:H22 K22:L22 O22:P22 C22:D22" xr:uid="{4E6B5C41-2A85-40EA-97BC-061221A01F57}">
      <formula1>PERFCOMBI</formula1>
    </dataValidation>
    <dataValidation type="list" allowBlank="1" showInputMessage="1" showErrorMessage="1" sqref="E7 I7 M7 Q7 Q12 M12 I12 E12 E17 I17 M17 Q17 Q22 M22 I22 E22" xr:uid="{49715387-360D-4FB9-AC62-E59237674D19}">
      <formula1>PERFFLEXI</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1500-000003000000}">
          <xm:sqref>RNL983048:RNM983049 JH11:JI12 TD11:TE12 ACZ11:ADA12 AMV11:AMW12 AWR11:AWS12 BGN11:BGO12 BQJ11:BQK12 CAF11:CAG12 CKB11:CKC12 CTX11:CTY12 DDT11:DDU12 DNP11:DNQ12 DXL11:DXM12 EHH11:EHI12 ERD11:ERE12 FAZ11:FBA12 FKV11:FKW12 FUR11:FUS12 GEN11:GEO12 GOJ11:GOK12 GYF11:GYG12 HIB11:HIC12 HRX11:HRY12 IBT11:IBU12 ILP11:ILQ12 IVL11:IVM12 JFH11:JFI12 JPD11:JPE12 JYZ11:JZA12 KIV11:KIW12 KSR11:KSS12 LCN11:LCO12 LMJ11:LMK12 LWF11:LWG12 MGB11:MGC12 MPX11:MPY12 MZT11:MZU12 NJP11:NJQ12 NTL11:NTM12 ODH11:ODI12 OND11:ONE12 OWZ11:OXA12 PGV11:PGW12 PQR11:PQS12 QAN11:QAO12 QKJ11:QKK12 QUF11:QUG12 REB11:REC12 RNX11:RNY12 RXT11:RXU12 SHP11:SHQ12 SRL11:SRM12 TBH11:TBI12 TLD11:TLE12 TUZ11:TVA12 UEV11:UEW12 UOR11:UOS12 UYN11:UYO12 VIJ11:VIK12 VSF11:VSG12 WCB11:WCC12 WLX11:WLY12 WVT11:WVU12 JH65539:JI65540 TD65539:TE65540 ACZ65539:ADA65540 AMV65539:AMW65540 AWR65539:AWS65540 BGN65539:BGO65540 BQJ65539:BQK65540 CAF65539:CAG65540 CKB65539:CKC65540 CTX65539:CTY65540 DDT65539:DDU65540 DNP65539:DNQ65540 DXL65539:DXM65540 EHH65539:EHI65540 ERD65539:ERE65540 FAZ65539:FBA65540 FKV65539:FKW65540 FUR65539:FUS65540 GEN65539:GEO65540 GOJ65539:GOK65540 GYF65539:GYG65540 HIB65539:HIC65540 HRX65539:HRY65540 IBT65539:IBU65540 ILP65539:ILQ65540 IVL65539:IVM65540 JFH65539:JFI65540 JPD65539:JPE65540 JYZ65539:JZA65540 KIV65539:KIW65540 KSR65539:KSS65540 LCN65539:LCO65540 LMJ65539:LMK65540 LWF65539:LWG65540 MGB65539:MGC65540 MPX65539:MPY65540 MZT65539:MZU65540 NJP65539:NJQ65540 NTL65539:NTM65540 ODH65539:ODI65540 OND65539:ONE65540 OWZ65539:OXA65540 PGV65539:PGW65540 PQR65539:PQS65540 QAN65539:QAO65540 QKJ65539:QKK65540 QUF65539:QUG65540 REB65539:REC65540 RNX65539:RNY65540 RXT65539:RXU65540 SHP65539:SHQ65540 SRL65539:SRM65540 TBH65539:TBI65540 TLD65539:TLE65540 TUZ65539:TVA65540 UEV65539:UEW65540 UOR65539:UOS65540 UYN65539:UYO65540 VIJ65539:VIK65540 VSF65539:VSG65540 WCB65539:WCC65540 WLX65539:WLY65540 WVT65539:WVU65540 JH131075:JI131076 TD131075:TE131076 ACZ131075:ADA131076 AMV131075:AMW131076 AWR131075:AWS131076 BGN131075:BGO131076 BQJ131075:BQK131076 CAF131075:CAG131076 CKB131075:CKC131076 CTX131075:CTY131076 DDT131075:DDU131076 DNP131075:DNQ131076 DXL131075:DXM131076 EHH131075:EHI131076 ERD131075:ERE131076 FAZ131075:FBA131076 FKV131075:FKW131076 FUR131075:FUS131076 GEN131075:GEO131076 GOJ131075:GOK131076 GYF131075:GYG131076 HIB131075:HIC131076 HRX131075:HRY131076 IBT131075:IBU131076 ILP131075:ILQ131076 IVL131075:IVM131076 JFH131075:JFI131076 JPD131075:JPE131076 JYZ131075:JZA131076 KIV131075:KIW131076 KSR131075:KSS131076 LCN131075:LCO131076 LMJ131075:LMK131076 LWF131075:LWG131076 MGB131075:MGC131076 MPX131075:MPY131076 MZT131075:MZU131076 NJP131075:NJQ131076 NTL131075:NTM131076 ODH131075:ODI131076 OND131075:ONE131076 OWZ131075:OXA131076 PGV131075:PGW131076 PQR131075:PQS131076 QAN131075:QAO131076 QKJ131075:QKK131076 QUF131075:QUG131076 REB131075:REC131076 RNX131075:RNY131076 RXT131075:RXU131076 SHP131075:SHQ131076 SRL131075:SRM131076 TBH131075:TBI131076 TLD131075:TLE131076 TUZ131075:TVA131076 UEV131075:UEW131076 UOR131075:UOS131076 UYN131075:UYO131076 VIJ131075:VIK131076 VSF131075:VSG131076 WCB131075:WCC131076 WLX131075:WLY131076 WVT131075:WVU131076 JH196611:JI196612 TD196611:TE196612 ACZ196611:ADA196612 AMV196611:AMW196612 AWR196611:AWS196612 BGN196611:BGO196612 BQJ196611:BQK196612 CAF196611:CAG196612 CKB196611:CKC196612 CTX196611:CTY196612 DDT196611:DDU196612 DNP196611:DNQ196612 DXL196611:DXM196612 EHH196611:EHI196612 ERD196611:ERE196612 FAZ196611:FBA196612 FKV196611:FKW196612 FUR196611:FUS196612 GEN196611:GEO196612 GOJ196611:GOK196612 GYF196611:GYG196612 HIB196611:HIC196612 HRX196611:HRY196612 IBT196611:IBU196612 ILP196611:ILQ196612 IVL196611:IVM196612 JFH196611:JFI196612 JPD196611:JPE196612 JYZ196611:JZA196612 KIV196611:KIW196612 KSR196611:KSS196612 LCN196611:LCO196612 LMJ196611:LMK196612 LWF196611:LWG196612 MGB196611:MGC196612 MPX196611:MPY196612 MZT196611:MZU196612 NJP196611:NJQ196612 NTL196611:NTM196612 ODH196611:ODI196612 OND196611:ONE196612 OWZ196611:OXA196612 PGV196611:PGW196612 PQR196611:PQS196612 QAN196611:QAO196612 QKJ196611:QKK196612 QUF196611:QUG196612 REB196611:REC196612 RNX196611:RNY196612 RXT196611:RXU196612 SHP196611:SHQ196612 SRL196611:SRM196612 TBH196611:TBI196612 TLD196611:TLE196612 TUZ196611:TVA196612 UEV196611:UEW196612 UOR196611:UOS196612 UYN196611:UYO196612 VIJ196611:VIK196612 VSF196611:VSG196612 WCB196611:WCC196612 WLX196611:WLY196612 WVT196611:WVU196612 JH262147:JI262148 TD262147:TE262148 ACZ262147:ADA262148 AMV262147:AMW262148 AWR262147:AWS262148 BGN262147:BGO262148 BQJ262147:BQK262148 CAF262147:CAG262148 CKB262147:CKC262148 CTX262147:CTY262148 DDT262147:DDU262148 DNP262147:DNQ262148 DXL262147:DXM262148 EHH262147:EHI262148 ERD262147:ERE262148 FAZ262147:FBA262148 FKV262147:FKW262148 FUR262147:FUS262148 GEN262147:GEO262148 GOJ262147:GOK262148 GYF262147:GYG262148 HIB262147:HIC262148 HRX262147:HRY262148 IBT262147:IBU262148 ILP262147:ILQ262148 IVL262147:IVM262148 JFH262147:JFI262148 JPD262147:JPE262148 JYZ262147:JZA262148 KIV262147:KIW262148 KSR262147:KSS262148 LCN262147:LCO262148 LMJ262147:LMK262148 LWF262147:LWG262148 MGB262147:MGC262148 MPX262147:MPY262148 MZT262147:MZU262148 NJP262147:NJQ262148 NTL262147:NTM262148 ODH262147:ODI262148 OND262147:ONE262148 OWZ262147:OXA262148 PGV262147:PGW262148 PQR262147:PQS262148 QAN262147:QAO262148 QKJ262147:QKK262148 QUF262147:QUG262148 REB262147:REC262148 RNX262147:RNY262148 RXT262147:RXU262148 SHP262147:SHQ262148 SRL262147:SRM262148 TBH262147:TBI262148 TLD262147:TLE262148 TUZ262147:TVA262148 UEV262147:UEW262148 UOR262147:UOS262148 UYN262147:UYO262148 VIJ262147:VIK262148 VSF262147:VSG262148 WCB262147:WCC262148 WLX262147:WLY262148 WVT262147:WVU262148 JH327683:JI327684 TD327683:TE327684 ACZ327683:ADA327684 AMV327683:AMW327684 AWR327683:AWS327684 BGN327683:BGO327684 BQJ327683:BQK327684 CAF327683:CAG327684 CKB327683:CKC327684 CTX327683:CTY327684 DDT327683:DDU327684 DNP327683:DNQ327684 DXL327683:DXM327684 EHH327683:EHI327684 ERD327683:ERE327684 FAZ327683:FBA327684 FKV327683:FKW327684 FUR327683:FUS327684 GEN327683:GEO327684 GOJ327683:GOK327684 GYF327683:GYG327684 HIB327683:HIC327684 HRX327683:HRY327684 IBT327683:IBU327684 ILP327683:ILQ327684 IVL327683:IVM327684 JFH327683:JFI327684 JPD327683:JPE327684 JYZ327683:JZA327684 KIV327683:KIW327684 KSR327683:KSS327684 LCN327683:LCO327684 LMJ327683:LMK327684 LWF327683:LWG327684 MGB327683:MGC327684 MPX327683:MPY327684 MZT327683:MZU327684 NJP327683:NJQ327684 NTL327683:NTM327684 ODH327683:ODI327684 OND327683:ONE327684 OWZ327683:OXA327684 PGV327683:PGW327684 PQR327683:PQS327684 QAN327683:QAO327684 QKJ327683:QKK327684 QUF327683:QUG327684 REB327683:REC327684 RNX327683:RNY327684 RXT327683:RXU327684 SHP327683:SHQ327684 SRL327683:SRM327684 TBH327683:TBI327684 TLD327683:TLE327684 TUZ327683:TVA327684 UEV327683:UEW327684 UOR327683:UOS327684 UYN327683:UYO327684 VIJ327683:VIK327684 VSF327683:VSG327684 WCB327683:WCC327684 WLX327683:WLY327684 WVT327683:WVU327684 JH393219:JI393220 TD393219:TE393220 ACZ393219:ADA393220 AMV393219:AMW393220 AWR393219:AWS393220 BGN393219:BGO393220 BQJ393219:BQK393220 CAF393219:CAG393220 CKB393219:CKC393220 CTX393219:CTY393220 DDT393219:DDU393220 DNP393219:DNQ393220 DXL393219:DXM393220 EHH393219:EHI393220 ERD393219:ERE393220 FAZ393219:FBA393220 FKV393219:FKW393220 FUR393219:FUS393220 GEN393219:GEO393220 GOJ393219:GOK393220 GYF393219:GYG393220 HIB393219:HIC393220 HRX393219:HRY393220 IBT393219:IBU393220 ILP393219:ILQ393220 IVL393219:IVM393220 JFH393219:JFI393220 JPD393219:JPE393220 JYZ393219:JZA393220 KIV393219:KIW393220 KSR393219:KSS393220 LCN393219:LCO393220 LMJ393219:LMK393220 LWF393219:LWG393220 MGB393219:MGC393220 MPX393219:MPY393220 MZT393219:MZU393220 NJP393219:NJQ393220 NTL393219:NTM393220 ODH393219:ODI393220 OND393219:ONE393220 OWZ393219:OXA393220 PGV393219:PGW393220 PQR393219:PQS393220 QAN393219:QAO393220 QKJ393219:QKK393220 QUF393219:QUG393220 REB393219:REC393220 RNX393219:RNY393220 RXT393219:RXU393220 SHP393219:SHQ393220 SRL393219:SRM393220 TBH393219:TBI393220 TLD393219:TLE393220 TUZ393219:TVA393220 UEV393219:UEW393220 UOR393219:UOS393220 UYN393219:UYO393220 VIJ393219:VIK393220 VSF393219:VSG393220 WCB393219:WCC393220 WLX393219:WLY393220 WVT393219:WVU393220 JH458755:JI458756 TD458755:TE458756 ACZ458755:ADA458756 AMV458755:AMW458756 AWR458755:AWS458756 BGN458755:BGO458756 BQJ458755:BQK458756 CAF458755:CAG458756 CKB458755:CKC458756 CTX458755:CTY458756 DDT458755:DDU458756 DNP458755:DNQ458756 DXL458755:DXM458756 EHH458755:EHI458756 ERD458755:ERE458756 FAZ458755:FBA458756 FKV458755:FKW458756 FUR458755:FUS458756 GEN458755:GEO458756 GOJ458755:GOK458756 GYF458755:GYG458756 HIB458755:HIC458756 HRX458755:HRY458756 IBT458755:IBU458756 ILP458755:ILQ458756 IVL458755:IVM458756 JFH458755:JFI458756 JPD458755:JPE458756 JYZ458755:JZA458756 KIV458755:KIW458756 KSR458755:KSS458756 LCN458755:LCO458756 LMJ458755:LMK458756 LWF458755:LWG458756 MGB458755:MGC458756 MPX458755:MPY458756 MZT458755:MZU458756 NJP458755:NJQ458756 NTL458755:NTM458756 ODH458755:ODI458756 OND458755:ONE458756 OWZ458755:OXA458756 PGV458755:PGW458756 PQR458755:PQS458756 QAN458755:QAO458756 QKJ458755:QKK458756 QUF458755:QUG458756 REB458755:REC458756 RNX458755:RNY458756 RXT458755:RXU458756 SHP458755:SHQ458756 SRL458755:SRM458756 TBH458755:TBI458756 TLD458755:TLE458756 TUZ458755:TVA458756 UEV458755:UEW458756 UOR458755:UOS458756 UYN458755:UYO458756 VIJ458755:VIK458756 VSF458755:VSG458756 WCB458755:WCC458756 WLX458755:WLY458756 WVT458755:WVU458756 JH524291:JI524292 TD524291:TE524292 ACZ524291:ADA524292 AMV524291:AMW524292 AWR524291:AWS524292 BGN524291:BGO524292 BQJ524291:BQK524292 CAF524291:CAG524292 CKB524291:CKC524292 CTX524291:CTY524292 DDT524291:DDU524292 DNP524291:DNQ524292 DXL524291:DXM524292 EHH524291:EHI524292 ERD524291:ERE524292 FAZ524291:FBA524292 FKV524291:FKW524292 FUR524291:FUS524292 GEN524291:GEO524292 GOJ524291:GOK524292 GYF524291:GYG524292 HIB524291:HIC524292 HRX524291:HRY524292 IBT524291:IBU524292 ILP524291:ILQ524292 IVL524291:IVM524292 JFH524291:JFI524292 JPD524291:JPE524292 JYZ524291:JZA524292 KIV524291:KIW524292 KSR524291:KSS524292 LCN524291:LCO524292 LMJ524291:LMK524292 LWF524291:LWG524292 MGB524291:MGC524292 MPX524291:MPY524292 MZT524291:MZU524292 NJP524291:NJQ524292 NTL524291:NTM524292 ODH524291:ODI524292 OND524291:ONE524292 OWZ524291:OXA524292 PGV524291:PGW524292 PQR524291:PQS524292 QAN524291:QAO524292 QKJ524291:QKK524292 QUF524291:QUG524292 REB524291:REC524292 RNX524291:RNY524292 RXT524291:RXU524292 SHP524291:SHQ524292 SRL524291:SRM524292 TBH524291:TBI524292 TLD524291:TLE524292 TUZ524291:TVA524292 UEV524291:UEW524292 UOR524291:UOS524292 UYN524291:UYO524292 VIJ524291:VIK524292 VSF524291:VSG524292 WCB524291:WCC524292 WLX524291:WLY524292 WVT524291:WVU524292 JH589827:JI589828 TD589827:TE589828 ACZ589827:ADA589828 AMV589827:AMW589828 AWR589827:AWS589828 BGN589827:BGO589828 BQJ589827:BQK589828 CAF589827:CAG589828 CKB589827:CKC589828 CTX589827:CTY589828 DDT589827:DDU589828 DNP589827:DNQ589828 DXL589827:DXM589828 EHH589827:EHI589828 ERD589827:ERE589828 FAZ589827:FBA589828 FKV589827:FKW589828 FUR589827:FUS589828 GEN589827:GEO589828 GOJ589827:GOK589828 GYF589827:GYG589828 HIB589827:HIC589828 HRX589827:HRY589828 IBT589827:IBU589828 ILP589827:ILQ589828 IVL589827:IVM589828 JFH589827:JFI589828 JPD589827:JPE589828 JYZ589827:JZA589828 KIV589827:KIW589828 KSR589827:KSS589828 LCN589827:LCO589828 LMJ589827:LMK589828 LWF589827:LWG589828 MGB589827:MGC589828 MPX589827:MPY589828 MZT589827:MZU589828 NJP589827:NJQ589828 NTL589827:NTM589828 ODH589827:ODI589828 OND589827:ONE589828 OWZ589827:OXA589828 PGV589827:PGW589828 PQR589827:PQS589828 QAN589827:QAO589828 QKJ589827:QKK589828 QUF589827:QUG589828 REB589827:REC589828 RNX589827:RNY589828 RXT589827:RXU589828 SHP589827:SHQ589828 SRL589827:SRM589828 TBH589827:TBI589828 TLD589827:TLE589828 TUZ589827:TVA589828 UEV589827:UEW589828 UOR589827:UOS589828 UYN589827:UYO589828 VIJ589827:VIK589828 VSF589827:VSG589828 WCB589827:WCC589828 WLX589827:WLY589828 WVT589827:WVU589828 JH655363:JI655364 TD655363:TE655364 ACZ655363:ADA655364 AMV655363:AMW655364 AWR655363:AWS655364 BGN655363:BGO655364 BQJ655363:BQK655364 CAF655363:CAG655364 CKB655363:CKC655364 CTX655363:CTY655364 DDT655363:DDU655364 DNP655363:DNQ655364 DXL655363:DXM655364 EHH655363:EHI655364 ERD655363:ERE655364 FAZ655363:FBA655364 FKV655363:FKW655364 FUR655363:FUS655364 GEN655363:GEO655364 GOJ655363:GOK655364 GYF655363:GYG655364 HIB655363:HIC655364 HRX655363:HRY655364 IBT655363:IBU655364 ILP655363:ILQ655364 IVL655363:IVM655364 JFH655363:JFI655364 JPD655363:JPE655364 JYZ655363:JZA655364 KIV655363:KIW655364 KSR655363:KSS655364 LCN655363:LCO655364 LMJ655363:LMK655364 LWF655363:LWG655364 MGB655363:MGC655364 MPX655363:MPY655364 MZT655363:MZU655364 NJP655363:NJQ655364 NTL655363:NTM655364 ODH655363:ODI655364 OND655363:ONE655364 OWZ655363:OXA655364 PGV655363:PGW655364 PQR655363:PQS655364 QAN655363:QAO655364 QKJ655363:QKK655364 QUF655363:QUG655364 REB655363:REC655364 RNX655363:RNY655364 RXT655363:RXU655364 SHP655363:SHQ655364 SRL655363:SRM655364 TBH655363:TBI655364 TLD655363:TLE655364 TUZ655363:TVA655364 UEV655363:UEW655364 UOR655363:UOS655364 UYN655363:UYO655364 VIJ655363:VIK655364 VSF655363:VSG655364 WCB655363:WCC655364 WLX655363:WLY655364 WVT655363:WVU655364 JH720899:JI720900 TD720899:TE720900 ACZ720899:ADA720900 AMV720899:AMW720900 AWR720899:AWS720900 BGN720899:BGO720900 BQJ720899:BQK720900 CAF720899:CAG720900 CKB720899:CKC720900 CTX720899:CTY720900 DDT720899:DDU720900 DNP720899:DNQ720900 DXL720899:DXM720900 EHH720899:EHI720900 ERD720899:ERE720900 FAZ720899:FBA720900 FKV720899:FKW720900 FUR720899:FUS720900 GEN720899:GEO720900 GOJ720899:GOK720900 GYF720899:GYG720900 HIB720899:HIC720900 HRX720899:HRY720900 IBT720899:IBU720900 ILP720899:ILQ720900 IVL720899:IVM720900 JFH720899:JFI720900 JPD720899:JPE720900 JYZ720899:JZA720900 KIV720899:KIW720900 KSR720899:KSS720900 LCN720899:LCO720900 LMJ720899:LMK720900 LWF720899:LWG720900 MGB720899:MGC720900 MPX720899:MPY720900 MZT720899:MZU720900 NJP720899:NJQ720900 NTL720899:NTM720900 ODH720899:ODI720900 OND720899:ONE720900 OWZ720899:OXA720900 PGV720899:PGW720900 PQR720899:PQS720900 QAN720899:QAO720900 QKJ720899:QKK720900 QUF720899:QUG720900 REB720899:REC720900 RNX720899:RNY720900 RXT720899:RXU720900 SHP720899:SHQ720900 SRL720899:SRM720900 TBH720899:TBI720900 TLD720899:TLE720900 TUZ720899:TVA720900 UEV720899:UEW720900 UOR720899:UOS720900 UYN720899:UYO720900 VIJ720899:VIK720900 VSF720899:VSG720900 WCB720899:WCC720900 WLX720899:WLY720900 WVT720899:WVU720900 JH786435:JI786436 TD786435:TE786436 ACZ786435:ADA786436 AMV786435:AMW786436 AWR786435:AWS786436 BGN786435:BGO786436 BQJ786435:BQK786436 CAF786435:CAG786436 CKB786435:CKC786436 CTX786435:CTY786436 DDT786435:DDU786436 DNP786435:DNQ786436 DXL786435:DXM786436 EHH786435:EHI786436 ERD786435:ERE786436 FAZ786435:FBA786436 FKV786435:FKW786436 FUR786435:FUS786436 GEN786435:GEO786436 GOJ786435:GOK786436 GYF786435:GYG786436 HIB786435:HIC786436 HRX786435:HRY786436 IBT786435:IBU786436 ILP786435:ILQ786436 IVL786435:IVM786436 JFH786435:JFI786436 JPD786435:JPE786436 JYZ786435:JZA786436 KIV786435:KIW786436 KSR786435:KSS786436 LCN786435:LCO786436 LMJ786435:LMK786436 LWF786435:LWG786436 MGB786435:MGC786436 MPX786435:MPY786436 MZT786435:MZU786436 NJP786435:NJQ786436 NTL786435:NTM786436 ODH786435:ODI786436 OND786435:ONE786436 OWZ786435:OXA786436 PGV786435:PGW786436 PQR786435:PQS786436 QAN786435:QAO786436 QKJ786435:QKK786436 QUF786435:QUG786436 REB786435:REC786436 RNX786435:RNY786436 RXT786435:RXU786436 SHP786435:SHQ786436 SRL786435:SRM786436 TBH786435:TBI786436 TLD786435:TLE786436 TUZ786435:TVA786436 UEV786435:UEW786436 UOR786435:UOS786436 UYN786435:UYO786436 VIJ786435:VIK786436 VSF786435:VSG786436 WCB786435:WCC786436 WLX786435:WLY786436 WVT786435:WVU786436 JH851971:JI851972 TD851971:TE851972 ACZ851971:ADA851972 AMV851971:AMW851972 AWR851971:AWS851972 BGN851971:BGO851972 BQJ851971:BQK851972 CAF851971:CAG851972 CKB851971:CKC851972 CTX851971:CTY851972 DDT851971:DDU851972 DNP851971:DNQ851972 DXL851971:DXM851972 EHH851971:EHI851972 ERD851971:ERE851972 FAZ851971:FBA851972 FKV851971:FKW851972 FUR851971:FUS851972 GEN851971:GEO851972 GOJ851971:GOK851972 GYF851971:GYG851972 HIB851971:HIC851972 HRX851971:HRY851972 IBT851971:IBU851972 ILP851971:ILQ851972 IVL851971:IVM851972 JFH851971:JFI851972 JPD851971:JPE851972 JYZ851971:JZA851972 KIV851971:KIW851972 KSR851971:KSS851972 LCN851971:LCO851972 LMJ851971:LMK851972 LWF851971:LWG851972 MGB851971:MGC851972 MPX851971:MPY851972 MZT851971:MZU851972 NJP851971:NJQ851972 NTL851971:NTM851972 ODH851971:ODI851972 OND851971:ONE851972 OWZ851971:OXA851972 PGV851971:PGW851972 PQR851971:PQS851972 QAN851971:QAO851972 QKJ851971:QKK851972 QUF851971:QUG851972 REB851971:REC851972 RNX851971:RNY851972 RXT851971:RXU851972 SHP851971:SHQ851972 SRL851971:SRM851972 TBH851971:TBI851972 TLD851971:TLE851972 TUZ851971:TVA851972 UEV851971:UEW851972 UOR851971:UOS851972 UYN851971:UYO851972 VIJ851971:VIK851972 VSF851971:VSG851972 WCB851971:WCC851972 WLX851971:WLY851972 WVT851971:WVU851972 JH917507:JI917508 TD917507:TE917508 ACZ917507:ADA917508 AMV917507:AMW917508 AWR917507:AWS917508 BGN917507:BGO917508 BQJ917507:BQK917508 CAF917507:CAG917508 CKB917507:CKC917508 CTX917507:CTY917508 DDT917507:DDU917508 DNP917507:DNQ917508 DXL917507:DXM917508 EHH917507:EHI917508 ERD917507:ERE917508 FAZ917507:FBA917508 FKV917507:FKW917508 FUR917507:FUS917508 GEN917507:GEO917508 GOJ917507:GOK917508 GYF917507:GYG917508 HIB917507:HIC917508 HRX917507:HRY917508 IBT917507:IBU917508 ILP917507:ILQ917508 IVL917507:IVM917508 JFH917507:JFI917508 JPD917507:JPE917508 JYZ917507:JZA917508 KIV917507:KIW917508 KSR917507:KSS917508 LCN917507:LCO917508 LMJ917507:LMK917508 LWF917507:LWG917508 MGB917507:MGC917508 MPX917507:MPY917508 MZT917507:MZU917508 NJP917507:NJQ917508 NTL917507:NTM917508 ODH917507:ODI917508 OND917507:ONE917508 OWZ917507:OXA917508 PGV917507:PGW917508 PQR917507:PQS917508 QAN917507:QAO917508 QKJ917507:QKK917508 QUF917507:QUG917508 REB917507:REC917508 RNX917507:RNY917508 RXT917507:RXU917508 SHP917507:SHQ917508 SRL917507:SRM917508 TBH917507:TBI917508 TLD917507:TLE917508 TUZ917507:TVA917508 UEV917507:UEW917508 UOR917507:UOS917508 UYN917507:UYO917508 VIJ917507:VIK917508 VSF917507:VSG917508 WCB917507:WCC917508 WLX917507:WLY917508 WVT917507:WVU917508 JH983043:JI983044 TD983043:TE983044 ACZ983043:ADA983044 AMV983043:AMW983044 AWR983043:AWS983044 BGN983043:BGO983044 BQJ983043:BQK983044 CAF983043:CAG983044 CKB983043:CKC983044 CTX983043:CTY983044 DDT983043:DDU983044 DNP983043:DNQ983044 DXL983043:DXM983044 EHH983043:EHI983044 ERD983043:ERE983044 FAZ983043:FBA983044 FKV983043:FKW983044 FUR983043:FUS983044 GEN983043:GEO983044 GOJ983043:GOK983044 GYF983043:GYG983044 HIB983043:HIC983044 HRX983043:HRY983044 IBT983043:IBU983044 ILP983043:ILQ983044 IVL983043:IVM983044 JFH983043:JFI983044 JPD983043:JPE983044 JYZ983043:JZA983044 KIV983043:KIW983044 KSR983043:KSS983044 LCN983043:LCO983044 LMJ983043:LMK983044 LWF983043:LWG983044 MGB983043:MGC983044 MPX983043:MPY983044 MZT983043:MZU983044 NJP983043:NJQ983044 NTL983043:NTM983044 ODH983043:ODI983044 OND983043:ONE983044 OWZ983043:OXA983044 PGV983043:PGW983044 PQR983043:PQS983044 QAN983043:QAO983044 QKJ983043:QKK983044 QUF983043:QUG983044 REB983043:REC983044 RNX983043:RNY983044 RXT983043:RXU983044 SHP983043:SHQ983044 SRL983043:SRM983044 TBH983043:TBI983044 TLD983043:TLE983044 TUZ983043:TVA983044 UEV983043:UEW983044 UOR983043:UOS983044 UYN983043:UYO983044 VIJ983043:VIK983044 VSF983043:VSG983044 WCB983043:WCC983044 WLX983043:WLY983044 WVT983043:WVU983044 WVH983048:WVI983049 IV6:IW7 SR6:SS7 ACN6:ACO7 AMJ6:AMK7 AWF6:AWG7 BGB6:BGC7 BPX6:BPY7 BZT6:BZU7 CJP6:CJQ7 CTL6:CTM7 DDH6:DDI7 DND6:DNE7 DWZ6:DXA7 EGV6:EGW7 EQR6:EQS7 FAN6:FAO7 FKJ6:FKK7 FUF6:FUG7 GEB6:GEC7 GNX6:GNY7 GXT6:GXU7 HHP6:HHQ7 HRL6:HRM7 IBH6:IBI7 ILD6:ILE7 IUZ6:IVA7 JEV6:JEW7 JOR6:JOS7 JYN6:JYO7 KIJ6:KIK7 KSF6:KSG7 LCB6:LCC7 LLX6:LLY7 LVT6:LVU7 MFP6:MFQ7 MPL6:MPM7 MZH6:MZI7 NJD6:NJE7 NSZ6:NTA7 OCV6:OCW7 OMR6:OMS7 OWN6:OWO7 PGJ6:PGK7 PQF6:PQG7 QAB6:QAC7 QJX6:QJY7 QTT6:QTU7 RDP6:RDQ7 RNL6:RNM7 RXH6:RXI7 SHD6:SHE7 SQZ6:SRA7 TAV6:TAW7 TKR6:TKS7 TUN6:TUO7 UEJ6:UEK7 UOF6:UOG7 UYB6:UYC7 VHX6:VHY7 VRT6:VRU7 WBP6:WBQ7 WLL6:WLM7 WVH6:WVI7 C65534:E65535 IV65534:IW65535 SR65534:SS65535 ACN65534:ACO65535 AMJ65534:AMK65535 AWF65534:AWG65535 BGB65534:BGC65535 BPX65534:BPY65535 BZT65534:BZU65535 CJP65534:CJQ65535 CTL65534:CTM65535 DDH65534:DDI65535 DND65534:DNE65535 DWZ65534:DXA65535 EGV65534:EGW65535 EQR65534:EQS65535 FAN65534:FAO65535 FKJ65534:FKK65535 FUF65534:FUG65535 GEB65534:GEC65535 GNX65534:GNY65535 GXT65534:GXU65535 HHP65534:HHQ65535 HRL65534:HRM65535 IBH65534:IBI65535 ILD65534:ILE65535 IUZ65534:IVA65535 JEV65534:JEW65535 JOR65534:JOS65535 JYN65534:JYO65535 KIJ65534:KIK65535 KSF65534:KSG65535 LCB65534:LCC65535 LLX65534:LLY65535 LVT65534:LVU65535 MFP65534:MFQ65535 MPL65534:MPM65535 MZH65534:MZI65535 NJD65534:NJE65535 NSZ65534:NTA65535 OCV65534:OCW65535 OMR65534:OMS65535 OWN65534:OWO65535 PGJ65534:PGK65535 PQF65534:PQG65535 QAB65534:QAC65535 QJX65534:QJY65535 QTT65534:QTU65535 RDP65534:RDQ65535 RNL65534:RNM65535 RXH65534:RXI65535 SHD65534:SHE65535 SQZ65534:SRA65535 TAV65534:TAW65535 TKR65534:TKS65535 TUN65534:TUO65535 UEJ65534:UEK65535 UOF65534:UOG65535 UYB65534:UYC65535 VHX65534:VHY65535 VRT65534:VRU65535 WBP65534:WBQ65535 WLL65534:WLM65535 WVH65534:WVI65535 C131070:E131071 IV131070:IW131071 SR131070:SS131071 ACN131070:ACO131071 AMJ131070:AMK131071 AWF131070:AWG131071 BGB131070:BGC131071 BPX131070:BPY131071 BZT131070:BZU131071 CJP131070:CJQ131071 CTL131070:CTM131071 DDH131070:DDI131071 DND131070:DNE131071 DWZ131070:DXA131071 EGV131070:EGW131071 EQR131070:EQS131071 FAN131070:FAO131071 FKJ131070:FKK131071 FUF131070:FUG131071 GEB131070:GEC131071 GNX131070:GNY131071 GXT131070:GXU131071 HHP131070:HHQ131071 HRL131070:HRM131071 IBH131070:IBI131071 ILD131070:ILE131071 IUZ131070:IVA131071 JEV131070:JEW131071 JOR131070:JOS131071 JYN131070:JYO131071 KIJ131070:KIK131071 KSF131070:KSG131071 LCB131070:LCC131071 LLX131070:LLY131071 LVT131070:LVU131071 MFP131070:MFQ131071 MPL131070:MPM131071 MZH131070:MZI131071 NJD131070:NJE131071 NSZ131070:NTA131071 OCV131070:OCW131071 OMR131070:OMS131071 OWN131070:OWO131071 PGJ131070:PGK131071 PQF131070:PQG131071 QAB131070:QAC131071 QJX131070:QJY131071 QTT131070:QTU131071 RDP131070:RDQ131071 RNL131070:RNM131071 RXH131070:RXI131071 SHD131070:SHE131071 SQZ131070:SRA131071 TAV131070:TAW131071 TKR131070:TKS131071 TUN131070:TUO131071 UEJ131070:UEK131071 UOF131070:UOG131071 UYB131070:UYC131071 VHX131070:VHY131071 VRT131070:VRU131071 WBP131070:WBQ131071 WLL131070:WLM131071 WVH131070:WVI131071 C196606:E196607 IV196606:IW196607 SR196606:SS196607 ACN196606:ACO196607 AMJ196606:AMK196607 AWF196606:AWG196607 BGB196606:BGC196607 BPX196606:BPY196607 BZT196606:BZU196607 CJP196606:CJQ196607 CTL196606:CTM196607 DDH196606:DDI196607 DND196606:DNE196607 DWZ196606:DXA196607 EGV196606:EGW196607 EQR196606:EQS196607 FAN196606:FAO196607 FKJ196606:FKK196607 FUF196606:FUG196607 GEB196606:GEC196607 GNX196606:GNY196607 GXT196606:GXU196607 HHP196606:HHQ196607 HRL196606:HRM196607 IBH196606:IBI196607 ILD196606:ILE196607 IUZ196606:IVA196607 JEV196606:JEW196607 JOR196606:JOS196607 JYN196606:JYO196607 KIJ196606:KIK196607 KSF196606:KSG196607 LCB196606:LCC196607 LLX196606:LLY196607 LVT196606:LVU196607 MFP196606:MFQ196607 MPL196606:MPM196607 MZH196606:MZI196607 NJD196606:NJE196607 NSZ196606:NTA196607 OCV196606:OCW196607 OMR196606:OMS196607 OWN196606:OWO196607 PGJ196606:PGK196607 PQF196606:PQG196607 QAB196606:QAC196607 QJX196606:QJY196607 QTT196606:QTU196607 RDP196606:RDQ196607 RNL196606:RNM196607 RXH196606:RXI196607 SHD196606:SHE196607 SQZ196606:SRA196607 TAV196606:TAW196607 TKR196606:TKS196607 TUN196606:TUO196607 UEJ196606:UEK196607 UOF196606:UOG196607 UYB196606:UYC196607 VHX196606:VHY196607 VRT196606:VRU196607 WBP196606:WBQ196607 WLL196606:WLM196607 WVH196606:WVI196607 C262142:E262143 IV262142:IW262143 SR262142:SS262143 ACN262142:ACO262143 AMJ262142:AMK262143 AWF262142:AWG262143 BGB262142:BGC262143 BPX262142:BPY262143 BZT262142:BZU262143 CJP262142:CJQ262143 CTL262142:CTM262143 DDH262142:DDI262143 DND262142:DNE262143 DWZ262142:DXA262143 EGV262142:EGW262143 EQR262142:EQS262143 FAN262142:FAO262143 FKJ262142:FKK262143 FUF262142:FUG262143 GEB262142:GEC262143 GNX262142:GNY262143 GXT262142:GXU262143 HHP262142:HHQ262143 HRL262142:HRM262143 IBH262142:IBI262143 ILD262142:ILE262143 IUZ262142:IVA262143 JEV262142:JEW262143 JOR262142:JOS262143 JYN262142:JYO262143 KIJ262142:KIK262143 KSF262142:KSG262143 LCB262142:LCC262143 LLX262142:LLY262143 LVT262142:LVU262143 MFP262142:MFQ262143 MPL262142:MPM262143 MZH262142:MZI262143 NJD262142:NJE262143 NSZ262142:NTA262143 OCV262142:OCW262143 OMR262142:OMS262143 OWN262142:OWO262143 PGJ262142:PGK262143 PQF262142:PQG262143 QAB262142:QAC262143 QJX262142:QJY262143 QTT262142:QTU262143 RDP262142:RDQ262143 RNL262142:RNM262143 RXH262142:RXI262143 SHD262142:SHE262143 SQZ262142:SRA262143 TAV262142:TAW262143 TKR262142:TKS262143 TUN262142:TUO262143 UEJ262142:UEK262143 UOF262142:UOG262143 UYB262142:UYC262143 VHX262142:VHY262143 VRT262142:VRU262143 WBP262142:WBQ262143 WLL262142:WLM262143 WVH262142:WVI262143 C327678:E327679 IV327678:IW327679 SR327678:SS327679 ACN327678:ACO327679 AMJ327678:AMK327679 AWF327678:AWG327679 BGB327678:BGC327679 BPX327678:BPY327679 BZT327678:BZU327679 CJP327678:CJQ327679 CTL327678:CTM327679 DDH327678:DDI327679 DND327678:DNE327679 DWZ327678:DXA327679 EGV327678:EGW327679 EQR327678:EQS327679 FAN327678:FAO327679 FKJ327678:FKK327679 FUF327678:FUG327679 GEB327678:GEC327679 GNX327678:GNY327679 GXT327678:GXU327679 HHP327678:HHQ327679 HRL327678:HRM327679 IBH327678:IBI327679 ILD327678:ILE327679 IUZ327678:IVA327679 JEV327678:JEW327679 JOR327678:JOS327679 JYN327678:JYO327679 KIJ327678:KIK327679 KSF327678:KSG327679 LCB327678:LCC327679 LLX327678:LLY327679 LVT327678:LVU327679 MFP327678:MFQ327679 MPL327678:MPM327679 MZH327678:MZI327679 NJD327678:NJE327679 NSZ327678:NTA327679 OCV327678:OCW327679 OMR327678:OMS327679 OWN327678:OWO327679 PGJ327678:PGK327679 PQF327678:PQG327679 QAB327678:QAC327679 QJX327678:QJY327679 QTT327678:QTU327679 RDP327678:RDQ327679 RNL327678:RNM327679 RXH327678:RXI327679 SHD327678:SHE327679 SQZ327678:SRA327679 TAV327678:TAW327679 TKR327678:TKS327679 TUN327678:TUO327679 UEJ327678:UEK327679 UOF327678:UOG327679 UYB327678:UYC327679 VHX327678:VHY327679 VRT327678:VRU327679 WBP327678:WBQ327679 WLL327678:WLM327679 WVH327678:WVI327679 C393214:E393215 IV393214:IW393215 SR393214:SS393215 ACN393214:ACO393215 AMJ393214:AMK393215 AWF393214:AWG393215 BGB393214:BGC393215 BPX393214:BPY393215 BZT393214:BZU393215 CJP393214:CJQ393215 CTL393214:CTM393215 DDH393214:DDI393215 DND393214:DNE393215 DWZ393214:DXA393215 EGV393214:EGW393215 EQR393214:EQS393215 FAN393214:FAO393215 FKJ393214:FKK393215 FUF393214:FUG393215 GEB393214:GEC393215 GNX393214:GNY393215 GXT393214:GXU393215 HHP393214:HHQ393215 HRL393214:HRM393215 IBH393214:IBI393215 ILD393214:ILE393215 IUZ393214:IVA393215 JEV393214:JEW393215 JOR393214:JOS393215 JYN393214:JYO393215 KIJ393214:KIK393215 KSF393214:KSG393215 LCB393214:LCC393215 LLX393214:LLY393215 LVT393214:LVU393215 MFP393214:MFQ393215 MPL393214:MPM393215 MZH393214:MZI393215 NJD393214:NJE393215 NSZ393214:NTA393215 OCV393214:OCW393215 OMR393214:OMS393215 OWN393214:OWO393215 PGJ393214:PGK393215 PQF393214:PQG393215 QAB393214:QAC393215 QJX393214:QJY393215 QTT393214:QTU393215 RDP393214:RDQ393215 RNL393214:RNM393215 RXH393214:RXI393215 SHD393214:SHE393215 SQZ393214:SRA393215 TAV393214:TAW393215 TKR393214:TKS393215 TUN393214:TUO393215 UEJ393214:UEK393215 UOF393214:UOG393215 UYB393214:UYC393215 VHX393214:VHY393215 VRT393214:VRU393215 WBP393214:WBQ393215 WLL393214:WLM393215 WVH393214:WVI393215 C458750:E458751 IV458750:IW458751 SR458750:SS458751 ACN458750:ACO458751 AMJ458750:AMK458751 AWF458750:AWG458751 BGB458750:BGC458751 BPX458750:BPY458751 BZT458750:BZU458751 CJP458750:CJQ458751 CTL458750:CTM458751 DDH458750:DDI458751 DND458750:DNE458751 DWZ458750:DXA458751 EGV458750:EGW458751 EQR458750:EQS458751 FAN458750:FAO458751 FKJ458750:FKK458751 FUF458750:FUG458751 GEB458750:GEC458751 GNX458750:GNY458751 GXT458750:GXU458751 HHP458750:HHQ458751 HRL458750:HRM458751 IBH458750:IBI458751 ILD458750:ILE458751 IUZ458750:IVA458751 JEV458750:JEW458751 JOR458750:JOS458751 JYN458750:JYO458751 KIJ458750:KIK458751 KSF458750:KSG458751 LCB458750:LCC458751 LLX458750:LLY458751 LVT458750:LVU458751 MFP458750:MFQ458751 MPL458750:MPM458751 MZH458750:MZI458751 NJD458750:NJE458751 NSZ458750:NTA458751 OCV458750:OCW458751 OMR458750:OMS458751 OWN458750:OWO458751 PGJ458750:PGK458751 PQF458750:PQG458751 QAB458750:QAC458751 QJX458750:QJY458751 QTT458750:QTU458751 RDP458750:RDQ458751 RNL458750:RNM458751 RXH458750:RXI458751 SHD458750:SHE458751 SQZ458750:SRA458751 TAV458750:TAW458751 TKR458750:TKS458751 TUN458750:TUO458751 UEJ458750:UEK458751 UOF458750:UOG458751 UYB458750:UYC458751 VHX458750:VHY458751 VRT458750:VRU458751 WBP458750:WBQ458751 WLL458750:WLM458751 WVH458750:WVI458751 C524286:E524287 IV524286:IW524287 SR524286:SS524287 ACN524286:ACO524287 AMJ524286:AMK524287 AWF524286:AWG524287 BGB524286:BGC524287 BPX524286:BPY524287 BZT524286:BZU524287 CJP524286:CJQ524287 CTL524286:CTM524287 DDH524286:DDI524287 DND524286:DNE524287 DWZ524286:DXA524287 EGV524286:EGW524287 EQR524286:EQS524287 FAN524286:FAO524287 FKJ524286:FKK524287 FUF524286:FUG524287 GEB524286:GEC524287 GNX524286:GNY524287 GXT524286:GXU524287 HHP524286:HHQ524287 HRL524286:HRM524287 IBH524286:IBI524287 ILD524286:ILE524287 IUZ524286:IVA524287 JEV524286:JEW524287 JOR524286:JOS524287 JYN524286:JYO524287 KIJ524286:KIK524287 KSF524286:KSG524287 LCB524286:LCC524287 LLX524286:LLY524287 LVT524286:LVU524287 MFP524286:MFQ524287 MPL524286:MPM524287 MZH524286:MZI524287 NJD524286:NJE524287 NSZ524286:NTA524287 OCV524286:OCW524287 OMR524286:OMS524287 OWN524286:OWO524287 PGJ524286:PGK524287 PQF524286:PQG524287 QAB524286:QAC524287 QJX524286:QJY524287 QTT524286:QTU524287 RDP524286:RDQ524287 RNL524286:RNM524287 RXH524286:RXI524287 SHD524286:SHE524287 SQZ524286:SRA524287 TAV524286:TAW524287 TKR524286:TKS524287 TUN524286:TUO524287 UEJ524286:UEK524287 UOF524286:UOG524287 UYB524286:UYC524287 VHX524286:VHY524287 VRT524286:VRU524287 WBP524286:WBQ524287 WLL524286:WLM524287 WVH524286:WVI524287 C589822:E589823 IV589822:IW589823 SR589822:SS589823 ACN589822:ACO589823 AMJ589822:AMK589823 AWF589822:AWG589823 BGB589822:BGC589823 BPX589822:BPY589823 BZT589822:BZU589823 CJP589822:CJQ589823 CTL589822:CTM589823 DDH589822:DDI589823 DND589822:DNE589823 DWZ589822:DXA589823 EGV589822:EGW589823 EQR589822:EQS589823 FAN589822:FAO589823 FKJ589822:FKK589823 FUF589822:FUG589823 GEB589822:GEC589823 GNX589822:GNY589823 GXT589822:GXU589823 HHP589822:HHQ589823 HRL589822:HRM589823 IBH589822:IBI589823 ILD589822:ILE589823 IUZ589822:IVA589823 JEV589822:JEW589823 JOR589822:JOS589823 JYN589822:JYO589823 KIJ589822:KIK589823 KSF589822:KSG589823 LCB589822:LCC589823 LLX589822:LLY589823 LVT589822:LVU589823 MFP589822:MFQ589823 MPL589822:MPM589823 MZH589822:MZI589823 NJD589822:NJE589823 NSZ589822:NTA589823 OCV589822:OCW589823 OMR589822:OMS589823 OWN589822:OWO589823 PGJ589822:PGK589823 PQF589822:PQG589823 QAB589822:QAC589823 QJX589822:QJY589823 QTT589822:QTU589823 RDP589822:RDQ589823 RNL589822:RNM589823 RXH589822:RXI589823 SHD589822:SHE589823 SQZ589822:SRA589823 TAV589822:TAW589823 TKR589822:TKS589823 TUN589822:TUO589823 UEJ589822:UEK589823 UOF589822:UOG589823 UYB589822:UYC589823 VHX589822:VHY589823 VRT589822:VRU589823 WBP589822:WBQ589823 WLL589822:WLM589823 WVH589822:WVI589823 C655358:E655359 IV655358:IW655359 SR655358:SS655359 ACN655358:ACO655359 AMJ655358:AMK655359 AWF655358:AWG655359 BGB655358:BGC655359 BPX655358:BPY655359 BZT655358:BZU655359 CJP655358:CJQ655359 CTL655358:CTM655359 DDH655358:DDI655359 DND655358:DNE655359 DWZ655358:DXA655359 EGV655358:EGW655359 EQR655358:EQS655359 FAN655358:FAO655359 FKJ655358:FKK655359 FUF655358:FUG655359 GEB655358:GEC655359 GNX655358:GNY655359 GXT655358:GXU655359 HHP655358:HHQ655359 HRL655358:HRM655359 IBH655358:IBI655359 ILD655358:ILE655359 IUZ655358:IVA655359 JEV655358:JEW655359 JOR655358:JOS655359 JYN655358:JYO655359 KIJ655358:KIK655359 KSF655358:KSG655359 LCB655358:LCC655359 LLX655358:LLY655359 LVT655358:LVU655359 MFP655358:MFQ655359 MPL655358:MPM655359 MZH655358:MZI655359 NJD655358:NJE655359 NSZ655358:NTA655359 OCV655358:OCW655359 OMR655358:OMS655359 OWN655358:OWO655359 PGJ655358:PGK655359 PQF655358:PQG655359 QAB655358:QAC655359 QJX655358:QJY655359 QTT655358:QTU655359 RDP655358:RDQ655359 RNL655358:RNM655359 RXH655358:RXI655359 SHD655358:SHE655359 SQZ655358:SRA655359 TAV655358:TAW655359 TKR655358:TKS655359 TUN655358:TUO655359 UEJ655358:UEK655359 UOF655358:UOG655359 UYB655358:UYC655359 VHX655358:VHY655359 VRT655358:VRU655359 WBP655358:WBQ655359 WLL655358:WLM655359 WVH655358:WVI655359 C720894:E720895 IV720894:IW720895 SR720894:SS720895 ACN720894:ACO720895 AMJ720894:AMK720895 AWF720894:AWG720895 BGB720894:BGC720895 BPX720894:BPY720895 BZT720894:BZU720895 CJP720894:CJQ720895 CTL720894:CTM720895 DDH720894:DDI720895 DND720894:DNE720895 DWZ720894:DXA720895 EGV720894:EGW720895 EQR720894:EQS720895 FAN720894:FAO720895 FKJ720894:FKK720895 FUF720894:FUG720895 GEB720894:GEC720895 GNX720894:GNY720895 GXT720894:GXU720895 HHP720894:HHQ720895 HRL720894:HRM720895 IBH720894:IBI720895 ILD720894:ILE720895 IUZ720894:IVA720895 JEV720894:JEW720895 JOR720894:JOS720895 JYN720894:JYO720895 KIJ720894:KIK720895 KSF720894:KSG720895 LCB720894:LCC720895 LLX720894:LLY720895 LVT720894:LVU720895 MFP720894:MFQ720895 MPL720894:MPM720895 MZH720894:MZI720895 NJD720894:NJE720895 NSZ720894:NTA720895 OCV720894:OCW720895 OMR720894:OMS720895 OWN720894:OWO720895 PGJ720894:PGK720895 PQF720894:PQG720895 QAB720894:QAC720895 QJX720894:QJY720895 QTT720894:QTU720895 RDP720894:RDQ720895 RNL720894:RNM720895 RXH720894:RXI720895 SHD720894:SHE720895 SQZ720894:SRA720895 TAV720894:TAW720895 TKR720894:TKS720895 TUN720894:TUO720895 UEJ720894:UEK720895 UOF720894:UOG720895 UYB720894:UYC720895 VHX720894:VHY720895 VRT720894:VRU720895 WBP720894:WBQ720895 WLL720894:WLM720895 WVH720894:WVI720895 C786430:E786431 IV786430:IW786431 SR786430:SS786431 ACN786430:ACO786431 AMJ786430:AMK786431 AWF786430:AWG786431 BGB786430:BGC786431 BPX786430:BPY786431 BZT786430:BZU786431 CJP786430:CJQ786431 CTL786430:CTM786431 DDH786430:DDI786431 DND786430:DNE786431 DWZ786430:DXA786431 EGV786430:EGW786431 EQR786430:EQS786431 FAN786430:FAO786431 FKJ786430:FKK786431 FUF786430:FUG786431 GEB786430:GEC786431 GNX786430:GNY786431 GXT786430:GXU786431 HHP786430:HHQ786431 HRL786430:HRM786431 IBH786430:IBI786431 ILD786430:ILE786431 IUZ786430:IVA786431 JEV786430:JEW786431 JOR786430:JOS786431 JYN786430:JYO786431 KIJ786430:KIK786431 KSF786430:KSG786431 LCB786430:LCC786431 LLX786430:LLY786431 LVT786430:LVU786431 MFP786430:MFQ786431 MPL786430:MPM786431 MZH786430:MZI786431 NJD786430:NJE786431 NSZ786430:NTA786431 OCV786430:OCW786431 OMR786430:OMS786431 OWN786430:OWO786431 PGJ786430:PGK786431 PQF786430:PQG786431 QAB786430:QAC786431 QJX786430:QJY786431 QTT786430:QTU786431 RDP786430:RDQ786431 RNL786430:RNM786431 RXH786430:RXI786431 SHD786430:SHE786431 SQZ786430:SRA786431 TAV786430:TAW786431 TKR786430:TKS786431 TUN786430:TUO786431 UEJ786430:UEK786431 UOF786430:UOG786431 UYB786430:UYC786431 VHX786430:VHY786431 VRT786430:VRU786431 WBP786430:WBQ786431 WLL786430:WLM786431 WVH786430:WVI786431 C851966:E851967 IV851966:IW851967 SR851966:SS851967 ACN851966:ACO851967 AMJ851966:AMK851967 AWF851966:AWG851967 BGB851966:BGC851967 BPX851966:BPY851967 BZT851966:BZU851967 CJP851966:CJQ851967 CTL851966:CTM851967 DDH851966:DDI851967 DND851966:DNE851967 DWZ851966:DXA851967 EGV851966:EGW851967 EQR851966:EQS851967 FAN851966:FAO851967 FKJ851966:FKK851967 FUF851966:FUG851967 GEB851966:GEC851967 GNX851966:GNY851967 GXT851966:GXU851967 HHP851966:HHQ851967 HRL851966:HRM851967 IBH851966:IBI851967 ILD851966:ILE851967 IUZ851966:IVA851967 JEV851966:JEW851967 JOR851966:JOS851967 JYN851966:JYO851967 KIJ851966:KIK851967 KSF851966:KSG851967 LCB851966:LCC851967 LLX851966:LLY851967 LVT851966:LVU851967 MFP851966:MFQ851967 MPL851966:MPM851967 MZH851966:MZI851967 NJD851966:NJE851967 NSZ851966:NTA851967 OCV851966:OCW851967 OMR851966:OMS851967 OWN851966:OWO851967 PGJ851966:PGK851967 PQF851966:PQG851967 QAB851966:QAC851967 QJX851966:QJY851967 QTT851966:QTU851967 RDP851966:RDQ851967 RNL851966:RNM851967 RXH851966:RXI851967 SHD851966:SHE851967 SQZ851966:SRA851967 TAV851966:TAW851967 TKR851966:TKS851967 TUN851966:TUO851967 UEJ851966:UEK851967 UOF851966:UOG851967 UYB851966:UYC851967 VHX851966:VHY851967 VRT851966:VRU851967 WBP851966:WBQ851967 WLL851966:WLM851967 WVH851966:WVI851967 C917502:E917503 IV917502:IW917503 SR917502:SS917503 ACN917502:ACO917503 AMJ917502:AMK917503 AWF917502:AWG917503 BGB917502:BGC917503 BPX917502:BPY917503 BZT917502:BZU917503 CJP917502:CJQ917503 CTL917502:CTM917503 DDH917502:DDI917503 DND917502:DNE917503 DWZ917502:DXA917503 EGV917502:EGW917503 EQR917502:EQS917503 FAN917502:FAO917503 FKJ917502:FKK917503 FUF917502:FUG917503 GEB917502:GEC917503 GNX917502:GNY917503 GXT917502:GXU917503 HHP917502:HHQ917503 HRL917502:HRM917503 IBH917502:IBI917503 ILD917502:ILE917503 IUZ917502:IVA917503 JEV917502:JEW917503 JOR917502:JOS917503 JYN917502:JYO917503 KIJ917502:KIK917503 KSF917502:KSG917503 LCB917502:LCC917503 LLX917502:LLY917503 LVT917502:LVU917503 MFP917502:MFQ917503 MPL917502:MPM917503 MZH917502:MZI917503 NJD917502:NJE917503 NSZ917502:NTA917503 OCV917502:OCW917503 OMR917502:OMS917503 OWN917502:OWO917503 PGJ917502:PGK917503 PQF917502:PQG917503 QAB917502:QAC917503 QJX917502:QJY917503 QTT917502:QTU917503 RDP917502:RDQ917503 RNL917502:RNM917503 RXH917502:RXI917503 SHD917502:SHE917503 SQZ917502:SRA917503 TAV917502:TAW917503 TKR917502:TKS917503 TUN917502:TUO917503 UEJ917502:UEK917503 UOF917502:UOG917503 UYB917502:UYC917503 VHX917502:VHY917503 VRT917502:VRU917503 WBP917502:WBQ917503 WLL917502:WLM917503 WVH917502:WVI917503 C983038:E983039 IV983038:IW983039 SR983038:SS983039 ACN983038:ACO983039 AMJ983038:AMK983039 AWF983038:AWG983039 BGB983038:BGC983039 BPX983038:BPY983039 BZT983038:BZU983039 CJP983038:CJQ983039 CTL983038:CTM983039 DDH983038:DDI983039 DND983038:DNE983039 DWZ983038:DXA983039 EGV983038:EGW983039 EQR983038:EQS983039 FAN983038:FAO983039 FKJ983038:FKK983039 FUF983038:FUG983039 GEB983038:GEC983039 GNX983038:GNY983039 GXT983038:GXU983039 HHP983038:HHQ983039 HRL983038:HRM983039 IBH983038:IBI983039 ILD983038:ILE983039 IUZ983038:IVA983039 JEV983038:JEW983039 JOR983038:JOS983039 JYN983038:JYO983039 KIJ983038:KIK983039 KSF983038:KSG983039 LCB983038:LCC983039 LLX983038:LLY983039 LVT983038:LVU983039 MFP983038:MFQ983039 MPL983038:MPM983039 MZH983038:MZI983039 NJD983038:NJE983039 NSZ983038:NTA983039 OCV983038:OCW983039 OMR983038:OMS983039 OWN983038:OWO983039 PGJ983038:PGK983039 PQF983038:PQG983039 QAB983038:QAC983039 QJX983038:QJY983039 QTT983038:QTU983039 RDP983038:RDQ983039 RNL983038:RNM983039 RXH983038:RXI983039 SHD983038:SHE983039 SQZ983038:SRA983039 TAV983038:TAW983039 TKR983038:TKS983039 TUN983038:TUO983039 UEJ983038:UEK983039 UOF983038:UOG983039 UYB983038:UYC983039 VHX983038:VHY983039 VRT983038:VRU983039 WBP983038:WBQ983039 WLL983038:WLM983039 WVH983038:WVI983039 WLL983048:WLM983049 IY6:IZ7 SU6:SV7 ACQ6:ACR7 AMM6:AMN7 AWI6:AWJ7 BGE6:BGF7 BQA6:BQB7 BZW6:BZX7 CJS6:CJT7 CTO6:CTP7 DDK6:DDL7 DNG6:DNH7 DXC6:DXD7 EGY6:EGZ7 EQU6:EQV7 FAQ6:FAR7 FKM6:FKN7 FUI6:FUJ7 GEE6:GEF7 GOA6:GOB7 GXW6:GXX7 HHS6:HHT7 HRO6:HRP7 IBK6:IBL7 ILG6:ILH7 IVC6:IVD7 JEY6:JEZ7 JOU6:JOV7 JYQ6:JYR7 KIM6:KIN7 KSI6:KSJ7 LCE6:LCF7 LMA6:LMB7 LVW6:LVX7 MFS6:MFT7 MPO6:MPP7 MZK6:MZL7 NJG6:NJH7 NTC6:NTD7 OCY6:OCZ7 OMU6:OMV7 OWQ6:OWR7 PGM6:PGN7 PQI6:PQJ7 QAE6:QAF7 QKA6:QKB7 QTW6:QTX7 RDS6:RDT7 RNO6:RNP7 RXK6:RXL7 SHG6:SHH7 SRC6:SRD7 TAY6:TAZ7 TKU6:TKV7 TUQ6:TUR7 UEM6:UEN7 UOI6:UOJ7 UYE6:UYF7 VIA6:VIB7 VRW6:VRX7 WBS6:WBT7 WLO6:WLP7 WVK6:WVL7 G65534:I65535 IY65534:IZ65535 SU65534:SV65535 ACQ65534:ACR65535 AMM65534:AMN65535 AWI65534:AWJ65535 BGE65534:BGF65535 BQA65534:BQB65535 BZW65534:BZX65535 CJS65534:CJT65535 CTO65534:CTP65535 DDK65534:DDL65535 DNG65534:DNH65535 DXC65534:DXD65535 EGY65534:EGZ65535 EQU65534:EQV65535 FAQ65534:FAR65535 FKM65534:FKN65535 FUI65534:FUJ65535 GEE65534:GEF65535 GOA65534:GOB65535 GXW65534:GXX65535 HHS65534:HHT65535 HRO65534:HRP65535 IBK65534:IBL65535 ILG65534:ILH65535 IVC65534:IVD65535 JEY65534:JEZ65535 JOU65534:JOV65535 JYQ65534:JYR65535 KIM65534:KIN65535 KSI65534:KSJ65535 LCE65534:LCF65535 LMA65534:LMB65535 LVW65534:LVX65535 MFS65534:MFT65535 MPO65534:MPP65535 MZK65534:MZL65535 NJG65534:NJH65535 NTC65534:NTD65535 OCY65534:OCZ65535 OMU65534:OMV65535 OWQ65534:OWR65535 PGM65534:PGN65535 PQI65534:PQJ65535 QAE65534:QAF65535 QKA65534:QKB65535 QTW65534:QTX65535 RDS65534:RDT65535 RNO65534:RNP65535 RXK65534:RXL65535 SHG65534:SHH65535 SRC65534:SRD65535 TAY65534:TAZ65535 TKU65534:TKV65535 TUQ65534:TUR65535 UEM65534:UEN65535 UOI65534:UOJ65535 UYE65534:UYF65535 VIA65534:VIB65535 VRW65534:VRX65535 WBS65534:WBT65535 WLO65534:WLP65535 WVK65534:WVL65535 G131070:I131071 IY131070:IZ131071 SU131070:SV131071 ACQ131070:ACR131071 AMM131070:AMN131071 AWI131070:AWJ131071 BGE131070:BGF131071 BQA131070:BQB131071 BZW131070:BZX131071 CJS131070:CJT131071 CTO131070:CTP131071 DDK131070:DDL131071 DNG131070:DNH131071 DXC131070:DXD131071 EGY131070:EGZ131071 EQU131070:EQV131071 FAQ131070:FAR131071 FKM131070:FKN131071 FUI131070:FUJ131071 GEE131070:GEF131071 GOA131070:GOB131071 GXW131070:GXX131071 HHS131070:HHT131071 HRO131070:HRP131071 IBK131070:IBL131071 ILG131070:ILH131071 IVC131070:IVD131071 JEY131070:JEZ131071 JOU131070:JOV131071 JYQ131070:JYR131071 KIM131070:KIN131071 KSI131070:KSJ131071 LCE131070:LCF131071 LMA131070:LMB131071 LVW131070:LVX131071 MFS131070:MFT131071 MPO131070:MPP131071 MZK131070:MZL131071 NJG131070:NJH131071 NTC131070:NTD131071 OCY131070:OCZ131071 OMU131070:OMV131071 OWQ131070:OWR131071 PGM131070:PGN131071 PQI131070:PQJ131071 QAE131070:QAF131071 QKA131070:QKB131071 QTW131070:QTX131071 RDS131070:RDT131071 RNO131070:RNP131071 RXK131070:RXL131071 SHG131070:SHH131071 SRC131070:SRD131071 TAY131070:TAZ131071 TKU131070:TKV131071 TUQ131070:TUR131071 UEM131070:UEN131071 UOI131070:UOJ131071 UYE131070:UYF131071 VIA131070:VIB131071 VRW131070:VRX131071 WBS131070:WBT131071 WLO131070:WLP131071 WVK131070:WVL131071 G196606:I196607 IY196606:IZ196607 SU196606:SV196607 ACQ196606:ACR196607 AMM196606:AMN196607 AWI196606:AWJ196607 BGE196606:BGF196607 BQA196606:BQB196607 BZW196606:BZX196607 CJS196606:CJT196607 CTO196606:CTP196607 DDK196606:DDL196607 DNG196606:DNH196607 DXC196606:DXD196607 EGY196606:EGZ196607 EQU196606:EQV196607 FAQ196606:FAR196607 FKM196606:FKN196607 FUI196606:FUJ196607 GEE196606:GEF196607 GOA196606:GOB196607 GXW196606:GXX196607 HHS196606:HHT196607 HRO196606:HRP196607 IBK196606:IBL196607 ILG196606:ILH196607 IVC196606:IVD196607 JEY196606:JEZ196607 JOU196606:JOV196607 JYQ196606:JYR196607 KIM196606:KIN196607 KSI196606:KSJ196607 LCE196606:LCF196607 LMA196606:LMB196607 LVW196606:LVX196607 MFS196606:MFT196607 MPO196606:MPP196607 MZK196606:MZL196607 NJG196606:NJH196607 NTC196606:NTD196607 OCY196606:OCZ196607 OMU196606:OMV196607 OWQ196606:OWR196607 PGM196606:PGN196607 PQI196606:PQJ196607 QAE196606:QAF196607 QKA196606:QKB196607 QTW196606:QTX196607 RDS196606:RDT196607 RNO196606:RNP196607 RXK196606:RXL196607 SHG196606:SHH196607 SRC196606:SRD196607 TAY196606:TAZ196607 TKU196606:TKV196607 TUQ196606:TUR196607 UEM196606:UEN196607 UOI196606:UOJ196607 UYE196606:UYF196607 VIA196606:VIB196607 VRW196606:VRX196607 WBS196606:WBT196607 WLO196606:WLP196607 WVK196606:WVL196607 G262142:I262143 IY262142:IZ262143 SU262142:SV262143 ACQ262142:ACR262143 AMM262142:AMN262143 AWI262142:AWJ262143 BGE262142:BGF262143 BQA262142:BQB262143 BZW262142:BZX262143 CJS262142:CJT262143 CTO262142:CTP262143 DDK262142:DDL262143 DNG262142:DNH262143 DXC262142:DXD262143 EGY262142:EGZ262143 EQU262142:EQV262143 FAQ262142:FAR262143 FKM262142:FKN262143 FUI262142:FUJ262143 GEE262142:GEF262143 GOA262142:GOB262143 GXW262142:GXX262143 HHS262142:HHT262143 HRO262142:HRP262143 IBK262142:IBL262143 ILG262142:ILH262143 IVC262142:IVD262143 JEY262142:JEZ262143 JOU262142:JOV262143 JYQ262142:JYR262143 KIM262142:KIN262143 KSI262142:KSJ262143 LCE262142:LCF262143 LMA262142:LMB262143 LVW262142:LVX262143 MFS262142:MFT262143 MPO262142:MPP262143 MZK262142:MZL262143 NJG262142:NJH262143 NTC262142:NTD262143 OCY262142:OCZ262143 OMU262142:OMV262143 OWQ262142:OWR262143 PGM262142:PGN262143 PQI262142:PQJ262143 QAE262142:QAF262143 QKA262142:QKB262143 QTW262142:QTX262143 RDS262142:RDT262143 RNO262142:RNP262143 RXK262142:RXL262143 SHG262142:SHH262143 SRC262142:SRD262143 TAY262142:TAZ262143 TKU262142:TKV262143 TUQ262142:TUR262143 UEM262142:UEN262143 UOI262142:UOJ262143 UYE262142:UYF262143 VIA262142:VIB262143 VRW262142:VRX262143 WBS262142:WBT262143 WLO262142:WLP262143 WVK262142:WVL262143 G327678:I327679 IY327678:IZ327679 SU327678:SV327679 ACQ327678:ACR327679 AMM327678:AMN327679 AWI327678:AWJ327679 BGE327678:BGF327679 BQA327678:BQB327679 BZW327678:BZX327679 CJS327678:CJT327679 CTO327678:CTP327679 DDK327678:DDL327679 DNG327678:DNH327679 DXC327678:DXD327679 EGY327678:EGZ327679 EQU327678:EQV327679 FAQ327678:FAR327679 FKM327678:FKN327679 FUI327678:FUJ327679 GEE327678:GEF327679 GOA327678:GOB327679 GXW327678:GXX327679 HHS327678:HHT327679 HRO327678:HRP327679 IBK327678:IBL327679 ILG327678:ILH327679 IVC327678:IVD327679 JEY327678:JEZ327679 JOU327678:JOV327679 JYQ327678:JYR327679 KIM327678:KIN327679 KSI327678:KSJ327679 LCE327678:LCF327679 LMA327678:LMB327679 LVW327678:LVX327679 MFS327678:MFT327679 MPO327678:MPP327679 MZK327678:MZL327679 NJG327678:NJH327679 NTC327678:NTD327679 OCY327678:OCZ327679 OMU327678:OMV327679 OWQ327678:OWR327679 PGM327678:PGN327679 PQI327678:PQJ327679 QAE327678:QAF327679 QKA327678:QKB327679 QTW327678:QTX327679 RDS327678:RDT327679 RNO327678:RNP327679 RXK327678:RXL327679 SHG327678:SHH327679 SRC327678:SRD327679 TAY327678:TAZ327679 TKU327678:TKV327679 TUQ327678:TUR327679 UEM327678:UEN327679 UOI327678:UOJ327679 UYE327678:UYF327679 VIA327678:VIB327679 VRW327678:VRX327679 WBS327678:WBT327679 WLO327678:WLP327679 WVK327678:WVL327679 G393214:I393215 IY393214:IZ393215 SU393214:SV393215 ACQ393214:ACR393215 AMM393214:AMN393215 AWI393214:AWJ393215 BGE393214:BGF393215 BQA393214:BQB393215 BZW393214:BZX393215 CJS393214:CJT393215 CTO393214:CTP393215 DDK393214:DDL393215 DNG393214:DNH393215 DXC393214:DXD393215 EGY393214:EGZ393215 EQU393214:EQV393215 FAQ393214:FAR393215 FKM393214:FKN393215 FUI393214:FUJ393215 GEE393214:GEF393215 GOA393214:GOB393215 GXW393214:GXX393215 HHS393214:HHT393215 HRO393214:HRP393215 IBK393214:IBL393215 ILG393214:ILH393215 IVC393214:IVD393215 JEY393214:JEZ393215 JOU393214:JOV393215 JYQ393214:JYR393215 KIM393214:KIN393215 KSI393214:KSJ393215 LCE393214:LCF393215 LMA393214:LMB393215 LVW393214:LVX393215 MFS393214:MFT393215 MPO393214:MPP393215 MZK393214:MZL393215 NJG393214:NJH393215 NTC393214:NTD393215 OCY393214:OCZ393215 OMU393214:OMV393215 OWQ393214:OWR393215 PGM393214:PGN393215 PQI393214:PQJ393215 QAE393214:QAF393215 QKA393214:QKB393215 QTW393214:QTX393215 RDS393214:RDT393215 RNO393214:RNP393215 RXK393214:RXL393215 SHG393214:SHH393215 SRC393214:SRD393215 TAY393214:TAZ393215 TKU393214:TKV393215 TUQ393214:TUR393215 UEM393214:UEN393215 UOI393214:UOJ393215 UYE393214:UYF393215 VIA393214:VIB393215 VRW393214:VRX393215 WBS393214:WBT393215 WLO393214:WLP393215 WVK393214:WVL393215 G458750:I458751 IY458750:IZ458751 SU458750:SV458751 ACQ458750:ACR458751 AMM458750:AMN458751 AWI458750:AWJ458751 BGE458750:BGF458751 BQA458750:BQB458751 BZW458750:BZX458751 CJS458750:CJT458751 CTO458750:CTP458751 DDK458750:DDL458751 DNG458750:DNH458751 DXC458750:DXD458751 EGY458750:EGZ458751 EQU458750:EQV458751 FAQ458750:FAR458751 FKM458750:FKN458751 FUI458750:FUJ458751 GEE458750:GEF458751 GOA458750:GOB458751 GXW458750:GXX458751 HHS458750:HHT458751 HRO458750:HRP458751 IBK458750:IBL458751 ILG458750:ILH458751 IVC458750:IVD458751 JEY458750:JEZ458751 JOU458750:JOV458751 JYQ458750:JYR458751 KIM458750:KIN458751 KSI458750:KSJ458751 LCE458750:LCF458751 LMA458750:LMB458751 LVW458750:LVX458751 MFS458750:MFT458751 MPO458750:MPP458751 MZK458750:MZL458751 NJG458750:NJH458751 NTC458750:NTD458751 OCY458750:OCZ458751 OMU458750:OMV458751 OWQ458750:OWR458751 PGM458750:PGN458751 PQI458750:PQJ458751 QAE458750:QAF458751 QKA458750:QKB458751 QTW458750:QTX458751 RDS458750:RDT458751 RNO458750:RNP458751 RXK458750:RXL458751 SHG458750:SHH458751 SRC458750:SRD458751 TAY458750:TAZ458751 TKU458750:TKV458751 TUQ458750:TUR458751 UEM458750:UEN458751 UOI458750:UOJ458751 UYE458750:UYF458751 VIA458750:VIB458751 VRW458750:VRX458751 WBS458750:WBT458751 WLO458750:WLP458751 WVK458750:WVL458751 G524286:I524287 IY524286:IZ524287 SU524286:SV524287 ACQ524286:ACR524287 AMM524286:AMN524287 AWI524286:AWJ524287 BGE524286:BGF524287 BQA524286:BQB524287 BZW524286:BZX524287 CJS524286:CJT524287 CTO524286:CTP524287 DDK524286:DDL524287 DNG524286:DNH524287 DXC524286:DXD524287 EGY524286:EGZ524287 EQU524286:EQV524287 FAQ524286:FAR524287 FKM524286:FKN524287 FUI524286:FUJ524287 GEE524286:GEF524287 GOA524286:GOB524287 GXW524286:GXX524287 HHS524286:HHT524287 HRO524286:HRP524287 IBK524286:IBL524287 ILG524286:ILH524287 IVC524286:IVD524287 JEY524286:JEZ524287 JOU524286:JOV524287 JYQ524286:JYR524287 KIM524286:KIN524287 KSI524286:KSJ524287 LCE524286:LCF524287 LMA524286:LMB524287 LVW524286:LVX524287 MFS524286:MFT524287 MPO524286:MPP524287 MZK524286:MZL524287 NJG524286:NJH524287 NTC524286:NTD524287 OCY524286:OCZ524287 OMU524286:OMV524287 OWQ524286:OWR524287 PGM524286:PGN524287 PQI524286:PQJ524287 QAE524286:QAF524287 QKA524286:QKB524287 QTW524286:QTX524287 RDS524286:RDT524287 RNO524286:RNP524287 RXK524286:RXL524287 SHG524286:SHH524287 SRC524286:SRD524287 TAY524286:TAZ524287 TKU524286:TKV524287 TUQ524286:TUR524287 UEM524286:UEN524287 UOI524286:UOJ524287 UYE524286:UYF524287 VIA524286:VIB524287 VRW524286:VRX524287 WBS524286:WBT524287 WLO524286:WLP524287 WVK524286:WVL524287 G589822:I589823 IY589822:IZ589823 SU589822:SV589823 ACQ589822:ACR589823 AMM589822:AMN589823 AWI589822:AWJ589823 BGE589822:BGF589823 BQA589822:BQB589823 BZW589822:BZX589823 CJS589822:CJT589823 CTO589822:CTP589823 DDK589822:DDL589823 DNG589822:DNH589823 DXC589822:DXD589823 EGY589822:EGZ589823 EQU589822:EQV589823 FAQ589822:FAR589823 FKM589822:FKN589823 FUI589822:FUJ589823 GEE589822:GEF589823 GOA589822:GOB589823 GXW589822:GXX589823 HHS589822:HHT589823 HRO589822:HRP589823 IBK589822:IBL589823 ILG589822:ILH589823 IVC589822:IVD589823 JEY589822:JEZ589823 JOU589822:JOV589823 JYQ589822:JYR589823 KIM589822:KIN589823 KSI589822:KSJ589823 LCE589822:LCF589823 LMA589822:LMB589823 LVW589822:LVX589823 MFS589822:MFT589823 MPO589822:MPP589823 MZK589822:MZL589823 NJG589822:NJH589823 NTC589822:NTD589823 OCY589822:OCZ589823 OMU589822:OMV589823 OWQ589822:OWR589823 PGM589822:PGN589823 PQI589822:PQJ589823 QAE589822:QAF589823 QKA589822:QKB589823 QTW589822:QTX589823 RDS589822:RDT589823 RNO589822:RNP589823 RXK589822:RXL589823 SHG589822:SHH589823 SRC589822:SRD589823 TAY589822:TAZ589823 TKU589822:TKV589823 TUQ589822:TUR589823 UEM589822:UEN589823 UOI589822:UOJ589823 UYE589822:UYF589823 VIA589822:VIB589823 VRW589822:VRX589823 WBS589822:WBT589823 WLO589822:WLP589823 WVK589822:WVL589823 G655358:I655359 IY655358:IZ655359 SU655358:SV655359 ACQ655358:ACR655359 AMM655358:AMN655359 AWI655358:AWJ655359 BGE655358:BGF655359 BQA655358:BQB655359 BZW655358:BZX655359 CJS655358:CJT655359 CTO655358:CTP655359 DDK655358:DDL655359 DNG655358:DNH655359 DXC655358:DXD655359 EGY655358:EGZ655359 EQU655358:EQV655359 FAQ655358:FAR655359 FKM655358:FKN655359 FUI655358:FUJ655359 GEE655358:GEF655359 GOA655358:GOB655359 GXW655358:GXX655359 HHS655358:HHT655359 HRO655358:HRP655359 IBK655358:IBL655359 ILG655358:ILH655359 IVC655358:IVD655359 JEY655358:JEZ655359 JOU655358:JOV655359 JYQ655358:JYR655359 KIM655358:KIN655359 KSI655358:KSJ655359 LCE655358:LCF655359 LMA655358:LMB655359 LVW655358:LVX655359 MFS655358:MFT655359 MPO655358:MPP655359 MZK655358:MZL655359 NJG655358:NJH655359 NTC655358:NTD655359 OCY655358:OCZ655359 OMU655358:OMV655359 OWQ655358:OWR655359 PGM655358:PGN655359 PQI655358:PQJ655359 QAE655358:QAF655359 QKA655358:QKB655359 QTW655358:QTX655359 RDS655358:RDT655359 RNO655358:RNP655359 RXK655358:RXL655359 SHG655358:SHH655359 SRC655358:SRD655359 TAY655358:TAZ655359 TKU655358:TKV655359 TUQ655358:TUR655359 UEM655358:UEN655359 UOI655358:UOJ655359 UYE655358:UYF655359 VIA655358:VIB655359 VRW655358:VRX655359 WBS655358:WBT655359 WLO655358:WLP655359 WVK655358:WVL655359 G720894:I720895 IY720894:IZ720895 SU720894:SV720895 ACQ720894:ACR720895 AMM720894:AMN720895 AWI720894:AWJ720895 BGE720894:BGF720895 BQA720894:BQB720895 BZW720894:BZX720895 CJS720894:CJT720895 CTO720894:CTP720895 DDK720894:DDL720895 DNG720894:DNH720895 DXC720894:DXD720895 EGY720894:EGZ720895 EQU720894:EQV720895 FAQ720894:FAR720895 FKM720894:FKN720895 FUI720894:FUJ720895 GEE720894:GEF720895 GOA720894:GOB720895 GXW720894:GXX720895 HHS720894:HHT720895 HRO720894:HRP720895 IBK720894:IBL720895 ILG720894:ILH720895 IVC720894:IVD720895 JEY720894:JEZ720895 JOU720894:JOV720895 JYQ720894:JYR720895 KIM720894:KIN720895 KSI720894:KSJ720895 LCE720894:LCF720895 LMA720894:LMB720895 LVW720894:LVX720895 MFS720894:MFT720895 MPO720894:MPP720895 MZK720894:MZL720895 NJG720894:NJH720895 NTC720894:NTD720895 OCY720894:OCZ720895 OMU720894:OMV720895 OWQ720894:OWR720895 PGM720894:PGN720895 PQI720894:PQJ720895 QAE720894:QAF720895 QKA720894:QKB720895 QTW720894:QTX720895 RDS720894:RDT720895 RNO720894:RNP720895 RXK720894:RXL720895 SHG720894:SHH720895 SRC720894:SRD720895 TAY720894:TAZ720895 TKU720894:TKV720895 TUQ720894:TUR720895 UEM720894:UEN720895 UOI720894:UOJ720895 UYE720894:UYF720895 VIA720894:VIB720895 VRW720894:VRX720895 WBS720894:WBT720895 WLO720894:WLP720895 WVK720894:WVL720895 G786430:I786431 IY786430:IZ786431 SU786430:SV786431 ACQ786430:ACR786431 AMM786430:AMN786431 AWI786430:AWJ786431 BGE786430:BGF786431 BQA786430:BQB786431 BZW786430:BZX786431 CJS786430:CJT786431 CTO786430:CTP786431 DDK786430:DDL786431 DNG786430:DNH786431 DXC786430:DXD786431 EGY786430:EGZ786431 EQU786430:EQV786431 FAQ786430:FAR786431 FKM786430:FKN786431 FUI786430:FUJ786431 GEE786430:GEF786431 GOA786430:GOB786431 GXW786430:GXX786431 HHS786430:HHT786431 HRO786430:HRP786431 IBK786430:IBL786431 ILG786430:ILH786431 IVC786430:IVD786431 JEY786430:JEZ786431 JOU786430:JOV786431 JYQ786430:JYR786431 KIM786430:KIN786431 KSI786430:KSJ786431 LCE786430:LCF786431 LMA786430:LMB786431 LVW786430:LVX786431 MFS786430:MFT786431 MPO786430:MPP786431 MZK786430:MZL786431 NJG786430:NJH786431 NTC786430:NTD786431 OCY786430:OCZ786431 OMU786430:OMV786431 OWQ786430:OWR786431 PGM786430:PGN786431 PQI786430:PQJ786431 QAE786430:QAF786431 QKA786430:QKB786431 QTW786430:QTX786431 RDS786430:RDT786431 RNO786430:RNP786431 RXK786430:RXL786431 SHG786430:SHH786431 SRC786430:SRD786431 TAY786430:TAZ786431 TKU786430:TKV786431 TUQ786430:TUR786431 UEM786430:UEN786431 UOI786430:UOJ786431 UYE786430:UYF786431 VIA786430:VIB786431 VRW786430:VRX786431 WBS786430:WBT786431 WLO786430:WLP786431 WVK786430:WVL786431 G851966:I851967 IY851966:IZ851967 SU851966:SV851967 ACQ851966:ACR851967 AMM851966:AMN851967 AWI851966:AWJ851967 BGE851966:BGF851967 BQA851966:BQB851967 BZW851966:BZX851967 CJS851966:CJT851967 CTO851966:CTP851967 DDK851966:DDL851967 DNG851966:DNH851967 DXC851966:DXD851967 EGY851966:EGZ851967 EQU851966:EQV851967 FAQ851966:FAR851967 FKM851966:FKN851967 FUI851966:FUJ851967 GEE851966:GEF851967 GOA851966:GOB851967 GXW851966:GXX851967 HHS851966:HHT851967 HRO851966:HRP851967 IBK851966:IBL851967 ILG851966:ILH851967 IVC851966:IVD851967 JEY851966:JEZ851967 JOU851966:JOV851967 JYQ851966:JYR851967 KIM851966:KIN851967 KSI851966:KSJ851967 LCE851966:LCF851967 LMA851966:LMB851967 LVW851966:LVX851967 MFS851966:MFT851967 MPO851966:MPP851967 MZK851966:MZL851967 NJG851966:NJH851967 NTC851966:NTD851967 OCY851966:OCZ851967 OMU851966:OMV851967 OWQ851966:OWR851967 PGM851966:PGN851967 PQI851966:PQJ851967 QAE851966:QAF851967 QKA851966:QKB851967 QTW851966:QTX851967 RDS851966:RDT851967 RNO851966:RNP851967 RXK851966:RXL851967 SHG851966:SHH851967 SRC851966:SRD851967 TAY851966:TAZ851967 TKU851966:TKV851967 TUQ851966:TUR851967 UEM851966:UEN851967 UOI851966:UOJ851967 UYE851966:UYF851967 VIA851966:VIB851967 VRW851966:VRX851967 WBS851966:WBT851967 WLO851966:WLP851967 WVK851966:WVL851967 G917502:I917503 IY917502:IZ917503 SU917502:SV917503 ACQ917502:ACR917503 AMM917502:AMN917503 AWI917502:AWJ917503 BGE917502:BGF917503 BQA917502:BQB917503 BZW917502:BZX917503 CJS917502:CJT917503 CTO917502:CTP917503 DDK917502:DDL917503 DNG917502:DNH917503 DXC917502:DXD917503 EGY917502:EGZ917503 EQU917502:EQV917503 FAQ917502:FAR917503 FKM917502:FKN917503 FUI917502:FUJ917503 GEE917502:GEF917503 GOA917502:GOB917503 GXW917502:GXX917503 HHS917502:HHT917503 HRO917502:HRP917503 IBK917502:IBL917503 ILG917502:ILH917503 IVC917502:IVD917503 JEY917502:JEZ917503 JOU917502:JOV917503 JYQ917502:JYR917503 KIM917502:KIN917503 KSI917502:KSJ917503 LCE917502:LCF917503 LMA917502:LMB917503 LVW917502:LVX917503 MFS917502:MFT917503 MPO917502:MPP917503 MZK917502:MZL917503 NJG917502:NJH917503 NTC917502:NTD917503 OCY917502:OCZ917503 OMU917502:OMV917503 OWQ917502:OWR917503 PGM917502:PGN917503 PQI917502:PQJ917503 QAE917502:QAF917503 QKA917502:QKB917503 QTW917502:QTX917503 RDS917502:RDT917503 RNO917502:RNP917503 RXK917502:RXL917503 SHG917502:SHH917503 SRC917502:SRD917503 TAY917502:TAZ917503 TKU917502:TKV917503 TUQ917502:TUR917503 UEM917502:UEN917503 UOI917502:UOJ917503 UYE917502:UYF917503 VIA917502:VIB917503 VRW917502:VRX917503 WBS917502:WBT917503 WLO917502:WLP917503 WVK917502:WVL917503 G983038:I983039 IY983038:IZ983039 SU983038:SV983039 ACQ983038:ACR983039 AMM983038:AMN983039 AWI983038:AWJ983039 BGE983038:BGF983039 BQA983038:BQB983039 BZW983038:BZX983039 CJS983038:CJT983039 CTO983038:CTP983039 DDK983038:DDL983039 DNG983038:DNH983039 DXC983038:DXD983039 EGY983038:EGZ983039 EQU983038:EQV983039 FAQ983038:FAR983039 FKM983038:FKN983039 FUI983038:FUJ983039 GEE983038:GEF983039 GOA983038:GOB983039 GXW983038:GXX983039 HHS983038:HHT983039 HRO983038:HRP983039 IBK983038:IBL983039 ILG983038:ILH983039 IVC983038:IVD983039 JEY983038:JEZ983039 JOU983038:JOV983039 JYQ983038:JYR983039 KIM983038:KIN983039 KSI983038:KSJ983039 LCE983038:LCF983039 LMA983038:LMB983039 LVW983038:LVX983039 MFS983038:MFT983039 MPO983038:MPP983039 MZK983038:MZL983039 NJG983038:NJH983039 NTC983038:NTD983039 OCY983038:OCZ983039 OMU983038:OMV983039 OWQ983038:OWR983039 PGM983038:PGN983039 PQI983038:PQJ983039 QAE983038:QAF983039 QKA983038:QKB983039 QTW983038:QTX983039 RDS983038:RDT983039 RNO983038:RNP983039 RXK983038:RXL983039 SHG983038:SHH983039 SRC983038:SRD983039 TAY983038:TAZ983039 TKU983038:TKV983039 TUQ983038:TUR983039 UEM983038:UEN983039 UOI983038:UOJ983039 UYE983038:UYF983039 VIA983038:VIB983039 VRW983038:VRX983039 WBS983038:WBT983039 WLO983038:WLP983039 WVK983038:WVL983039 WBP983048:WBQ983049 JB6:JC7 SX6:SY7 ACT6:ACU7 AMP6:AMQ7 AWL6:AWM7 BGH6:BGI7 BQD6:BQE7 BZZ6:CAA7 CJV6:CJW7 CTR6:CTS7 DDN6:DDO7 DNJ6:DNK7 DXF6:DXG7 EHB6:EHC7 EQX6:EQY7 FAT6:FAU7 FKP6:FKQ7 FUL6:FUM7 GEH6:GEI7 GOD6:GOE7 GXZ6:GYA7 HHV6:HHW7 HRR6:HRS7 IBN6:IBO7 ILJ6:ILK7 IVF6:IVG7 JFB6:JFC7 JOX6:JOY7 JYT6:JYU7 KIP6:KIQ7 KSL6:KSM7 LCH6:LCI7 LMD6:LME7 LVZ6:LWA7 MFV6:MFW7 MPR6:MPS7 MZN6:MZO7 NJJ6:NJK7 NTF6:NTG7 ODB6:ODC7 OMX6:OMY7 OWT6:OWU7 PGP6:PGQ7 PQL6:PQM7 QAH6:QAI7 QKD6:QKE7 QTZ6:QUA7 RDV6:RDW7 RNR6:RNS7 RXN6:RXO7 SHJ6:SHK7 SRF6:SRG7 TBB6:TBC7 TKX6:TKY7 TUT6:TUU7 UEP6:UEQ7 UOL6:UOM7 UYH6:UYI7 VID6:VIE7 VRZ6:VSA7 WBV6:WBW7 WLR6:WLS7 WVN6:WVO7 K65534:M65535 JB65534:JC65535 SX65534:SY65535 ACT65534:ACU65535 AMP65534:AMQ65535 AWL65534:AWM65535 BGH65534:BGI65535 BQD65534:BQE65535 BZZ65534:CAA65535 CJV65534:CJW65535 CTR65534:CTS65535 DDN65534:DDO65535 DNJ65534:DNK65535 DXF65534:DXG65535 EHB65534:EHC65535 EQX65534:EQY65535 FAT65534:FAU65535 FKP65534:FKQ65535 FUL65534:FUM65535 GEH65534:GEI65535 GOD65534:GOE65535 GXZ65534:GYA65535 HHV65534:HHW65535 HRR65534:HRS65535 IBN65534:IBO65535 ILJ65534:ILK65535 IVF65534:IVG65535 JFB65534:JFC65535 JOX65534:JOY65535 JYT65534:JYU65535 KIP65534:KIQ65535 KSL65534:KSM65535 LCH65534:LCI65535 LMD65534:LME65535 LVZ65534:LWA65535 MFV65534:MFW65535 MPR65534:MPS65535 MZN65534:MZO65535 NJJ65534:NJK65535 NTF65534:NTG65535 ODB65534:ODC65535 OMX65534:OMY65535 OWT65534:OWU65535 PGP65534:PGQ65535 PQL65534:PQM65535 QAH65534:QAI65535 QKD65534:QKE65535 QTZ65534:QUA65535 RDV65534:RDW65535 RNR65534:RNS65535 RXN65534:RXO65535 SHJ65534:SHK65535 SRF65534:SRG65535 TBB65534:TBC65535 TKX65534:TKY65535 TUT65534:TUU65535 UEP65534:UEQ65535 UOL65534:UOM65535 UYH65534:UYI65535 VID65534:VIE65535 VRZ65534:VSA65535 WBV65534:WBW65535 WLR65534:WLS65535 WVN65534:WVO65535 K131070:M131071 JB131070:JC131071 SX131070:SY131071 ACT131070:ACU131071 AMP131070:AMQ131071 AWL131070:AWM131071 BGH131070:BGI131071 BQD131070:BQE131071 BZZ131070:CAA131071 CJV131070:CJW131071 CTR131070:CTS131071 DDN131070:DDO131071 DNJ131070:DNK131071 DXF131070:DXG131071 EHB131070:EHC131071 EQX131070:EQY131071 FAT131070:FAU131071 FKP131070:FKQ131071 FUL131070:FUM131071 GEH131070:GEI131071 GOD131070:GOE131071 GXZ131070:GYA131071 HHV131070:HHW131071 HRR131070:HRS131071 IBN131070:IBO131071 ILJ131070:ILK131071 IVF131070:IVG131071 JFB131070:JFC131071 JOX131070:JOY131071 JYT131070:JYU131071 KIP131070:KIQ131071 KSL131070:KSM131071 LCH131070:LCI131071 LMD131070:LME131071 LVZ131070:LWA131071 MFV131070:MFW131071 MPR131070:MPS131071 MZN131070:MZO131071 NJJ131070:NJK131071 NTF131070:NTG131071 ODB131070:ODC131071 OMX131070:OMY131071 OWT131070:OWU131071 PGP131070:PGQ131071 PQL131070:PQM131071 QAH131070:QAI131071 QKD131070:QKE131071 QTZ131070:QUA131071 RDV131070:RDW131071 RNR131070:RNS131071 RXN131070:RXO131071 SHJ131070:SHK131071 SRF131070:SRG131071 TBB131070:TBC131071 TKX131070:TKY131071 TUT131070:TUU131071 UEP131070:UEQ131071 UOL131070:UOM131071 UYH131070:UYI131071 VID131070:VIE131071 VRZ131070:VSA131071 WBV131070:WBW131071 WLR131070:WLS131071 WVN131070:WVO131071 K196606:M196607 JB196606:JC196607 SX196606:SY196607 ACT196606:ACU196607 AMP196606:AMQ196607 AWL196606:AWM196607 BGH196606:BGI196607 BQD196606:BQE196607 BZZ196606:CAA196607 CJV196606:CJW196607 CTR196606:CTS196607 DDN196606:DDO196607 DNJ196606:DNK196607 DXF196606:DXG196607 EHB196606:EHC196607 EQX196606:EQY196607 FAT196606:FAU196607 FKP196606:FKQ196607 FUL196606:FUM196607 GEH196606:GEI196607 GOD196606:GOE196607 GXZ196606:GYA196607 HHV196606:HHW196607 HRR196606:HRS196607 IBN196606:IBO196607 ILJ196606:ILK196607 IVF196606:IVG196607 JFB196606:JFC196607 JOX196606:JOY196607 JYT196606:JYU196607 KIP196606:KIQ196607 KSL196606:KSM196607 LCH196606:LCI196607 LMD196606:LME196607 LVZ196606:LWA196607 MFV196606:MFW196607 MPR196606:MPS196607 MZN196606:MZO196607 NJJ196606:NJK196607 NTF196606:NTG196607 ODB196606:ODC196607 OMX196606:OMY196607 OWT196606:OWU196607 PGP196606:PGQ196607 PQL196606:PQM196607 QAH196606:QAI196607 QKD196606:QKE196607 QTZ196606:QUA196607 RDV196606:RDW196607 RNR196606:RNS196607 RXN196606:RXO196607 SHJ196606:SHK196607 SRF196606:SRG196607 TBB196606:TBC196607 TKX196606:TKY196607 TUT196606:TUU196607 UEP196606:UEQ196607 UOL196606:UOM196607 UYH196606:UYI196607 VID196606:VIE196607 VRZ196606:VSA196607 WBV196606:WBW196607 WLR196606:WLS196607 WVN196606:WVO196607 K262142:M262143 JB262142:JC262143 SX262142:SY262143 ACT262142:ACU262143 AMP262142:AMQ262143 AWL262142:AWM262143 BGH262142:BGI262143 BQD262142:BQE262143 BZZ262142:CAA262143 CJV262142:CJW262143 CTR262142:CTS262143 DDN262142:DDO262143 DNJ262142:DNK262143 DXF262142:DXG262143 EHB262142:EHC262143 EQX262142:EQY262143 FAT262142:FAU262143 FKP262142:FKQ262143 FUL262142:FUM262143 GEH262142:GEI262143 GOD262142:GOE262143 GXZ262142:GYA262143 HHV262142:HHW262143 HRR262142:HRS262143 IBN262142:IBO262143 ILJ262142:ILK262143 IVF262142:IVG262143 JFB262142:JFC262143 JOX262142:JOY262143 JYT262142:JYU262143 KIP262142:KIQ262143 KSL262142:KSM262143 LCH262142:LCI262143 LMD262142:LME262143 LVZ262142:LWA262143 MFV262142:MFW262143 MPR262142:MPS262143 MZN262142:MZO262143 NJJ262142:NJK262143 NTF262142:NTG262143 ODB262142:ODC262143 OMX262142:OMY262143 OWT262142:OWU262143 PGP262142:PGQ262143 PQL262142:PQM262143 QAH262142:QAI262143 QKD262142:QKE262143 QTZ262142:QUA262143 RDV262142:RDW262143 RNR262142:RNS262143 RXN262142:RXO262143 SHJ262142:SHK262143 SRF262142:SRG262143 TBB262142:TBC262143 TKX262142:TKY262143 TUT262142:TUU262143 UEP262142:UEQ262143 UOL262142:UOM262143 UYH262142:UYI262143 VID262142:VIE262143 VRZ262142:VSA262143 WBV262142:WBW262143 WLR262142:WLS262143 WVN262142:WVO262143 K327678:M327679 JB327678:JC327679 SX327678:SY327679 ACT327678:ACU327679 AMP327678:AMQ327679 AWL327678:AWM327679 BGH327678:BGI327679 BQD327678:BQE327679 BZZ327678:CAA327679 CJV327678:CJW327679 CTR327678:CTS327679 DDN327678:DDO327679 DNJ327678:DNK327679 DXF327678:DXG327679 EHB327678:EHC327679 EQX327678:EQY327679 FAT327678:FAU327679 FKP327678:FKQ327679 FUL327678:FUM327679 GEH327678:GEI327679 GOD327678:GOE327679 GXZ327678:GYA327679 HHV327678:HHW327679 HRR327678:HRS327679 IBN327678:IBO327679 ILJ327678:ILK327679 IVF327678:IVG327679 JFB327678:JFC327679 JOX327678:JOY327679 JYT327678:JYU327679 KIP327678:KIQ327679 KSL327678:KSM327679 LCH327678:LCI327679 LMD327678:LME327679 LVZ327678:LWA327679 MFV327678:MFW327679 MPR327678:MPS327679 MZN327678:MZO327679 NJJ327678:NJK327679 NTF327678:NTG327679 ODB327678:ODC327679 OMX327678:OMY327679 OWT327678:OWU327679 PGP327678:PGQ327679 PQL327678:PQM327679 QAH327678:QAI327679 QKD327678:QKE327679 QTZ327678:QUA327679 RDV327678:RDW327679 RNR327678:RNS327679 RXN327678:RXO327679 SHJ327678:SHK327679 SRF327678:SRG327679 TBB327678:TBC327679 TKX327678:TKY327679 TUT327678:TUU327679 UEP327678:UEQ327679 UOL327678:UOM327679 UYH327678:UYI327679 VID327678:VIE327679 VRZ327678:VSA327679 WBV327678:WBW327679 WLR327678:WLS327679 WVN327678:WVO327679 K393214:M393215 JB393214:JC393215 SX393214:SY393215 ACT393214:ACU393215 AMP393214:AMQ393215 AWL393214:AWM393215 BGH393214:BGI393215 BQD393214:BQE393215 BZZ393214:CAA393215 CJV393214:CJW393215 CTR393214:CTS393215 DDN393214:DDO393215 DNJ393214:DNK393215 DXF393214:DXG393215 EHB393214:EHC393215 EQX393214:EQY393215 FAT393214:FAU393215 FKP393214:FKQ393215 FUL393214:FUM393215 GEH393214:GEI393215 GOD393214:GOE393215 GXZ393214:GYA393215 HHV393214:HHW393215 HRR393214:HRS393215 IBN393214:IBO393215 ILJ393214:ILK393215 IVF393214:IVG393215 JFB393214:JFC393215 JOX393214:JOY393215 JYT393214:JYU393215 KIP393214:KIQ393215 KSL393214:KSM393215 LCH393214:LCI393215 LMD393214:LME393215 LVZ393214:LWA393215 MFV393214:MFW393215 MPR393214:MPS393215 MZN393214:MZO393215 NJJ393214:NJK393215 NTF393214:NTG393215 ODB393214:ODC393215 OMX393214:OMY393215 OWT393214:OWU393215 PGP393214:PGQ393215 PQL393214:PQM393215 QAH393214:QAI393215 QKD393214:QKE393215 QTZ393214:QUA393215 RDV393214:RDW393215 RNR393214:RNS393215 RXN393214:RXO393215 SHJ393214:SHK393215 SRF393214:SRG393215 TBB393214:TBC393215 TKX393214:TKY393215 TUT393214:TUU393215 UEP393214:UEQ393215 UOL393214:UOM393215 UYH393214:UYI393215 VID393214:VIE393215 VRZ393214:VSA393215 WBV393214:WBW393215 WLR393214:WLS393215 WVN393214:WVO393215 K458750:M458751 JB458750:JC458751 SX458750:SY458751 ACT458750:ACU458751 AMP458750:AMQ458751 AWL458750:AWM458751 BGH458750:BGI458751 BQD458750:BQE458751 BZZ458750:CAA458751 CJV458750:CJW458751 CTR458750:CTS458751 DDN458750:DDO458751 DNJ458750:DNK458751 DXF458750:DXG458751 EHB458750:EHC458751 EQX458750:EQY458751 FAT458750:FAU458751 FKP458750:FKQ458751 FUL458750:FUM458751 GEH458750:GEI458751 GOD458750:GOE458751 GXZ458750:GYA458751 HHV458750:HHW458751 HRR458750:HRS458751 IBN458750:IBO458751 ILJ458750:ILK458751 IVF458750:IVG458751 JFB458750:JFC458751 JOX458750:JOY458751 JYT458750:JYU458751 KIP458750:KIQ458751 KSL458750:KSM458751 LCH458750:LCI458751 LMD458750:LME458751 LVZ458750:LWA458751 MFV458750:MFW458751 MPR458750:MPS458751 MZN458750:MZO458751 NJJ458750:NJK458751 NTF458750:NTG458751 ODB458750:ODC458751 OMX458750:OMY458751 OWT458750:OWU458751 PGP458750:PGQ458751 PQL458750:PQM458751 QAH458750:QAI458751 QKD458750:QKE458751 QTZ458750:QUA458751 RDV458750:RDW458751 RNR458750:RNS458751 RXN458750:RXO458751 SHJ458750:SHK458751 SRF458750:SRG458751 TBB458750:TBC458751 TKX458750:TKY458751 TUT458750:TUU458751 UEP458750:UEQ458751 UOL458750:UOM458751 UYH458750:UYI458751 VID458750:VIE458751 VRZ458750:VSA458751 WBV458750:WBW458751 WLR458750:WLS458751 WVN458750:WVO458751 K524286:M524287 JB524286:JC524287 SX524286:SY524287 ACT524286:ACU524287 AMP524286:AMQ524287 AWL524286:AWM524287 BGH524286:BGI524287 BQD524286:BQE524287 BZZ524286:CAA524287 CJV524286:CJW524287 CTR524286:CTS524287 DDN524286:DDO524287 DNJ524286:DNK524287 DXF524286:DXG524287 EHB524286:EHC524287 EQX524286:EQY524287 FAT524286:FAU524287 FKP524286:FKQ524287 FUL524286:FUM524287 GEH524286:GEI524287 GOD524286:GOE524287 GXZ524286:GYA524287 HHV524286:HHW524287 HRR524286:HRS524287 IBN524286:IBO524287 ILJ524286:ILK524287 IVF524286:IVG524287 JFB524286:JFC524287 JOX524286:JOY524287 JYT524286:JYU524287 KIP524286:KIQ524287 KSL524286:KSM524287 LCH524286:LCI524287 LMD524286:LME524287 LVZ524286:LWA524287 MFV524286:MFW524287 MPR524286:MPS524287 MZN524286:MZO524287 NJJ524286:NJK524287 NTF524286:NTG524287 ODB524286:ODC524287 OMX524286:OMY524287 OWT524286:OWU524287 PGP524286:PGQ524287 PQL524286:PQM524287 QAH524286:QAI524287 QKD524286:QKE524287 QTZ524286:QUA524287 RDV524286:RDW524287 RNR524286:RNS524287 RXN524286:RXO524287 SHJ524286:SHK524287 SRF524286:SRG524287 TBB524286:TBC524287 TKX524286:TKY524287 TUT524286:TUU524287 UEP524286:UEQ524287 UOL524286:UOM524287 UYH524286:UYI524287 VID524286:VIE524287 VRZ524286:VSA524287 WBV524286:WBW524287 WLR524286:WLS524287 WVN524286:WVO524287 K589822:M589823 JB589822:JC589823 SX589822:SY589823 ACT589822:ACU589823 AMP589822:AMQ589823 AWL589822:AWM589823 BGH589822:BGI589823 BQD589822:BQE589823 BZZ589822:CAA589823 CJV589822:CJW589823 CTR589822:CTS589823 DDN589822:DDO589823 DNJ589822:DNK589823 DXF589822:DXG589823 EHB589822:EHC589823 EQX589822:EQY589823 FAT589822:FAU589823 FKP589822:FKQ589823 FUL589822:FUM589823 GEH589822:GEI589823 GOD589822:GOE589823 GXZ589822:GYA589823 HHV589822:HHW589823 HRR589822:HRS589823 IBN589822:IBO589823 ILJ589822:ILK589823 IVF589822:IVG589823 JFB589822:JFC589823 JOX589822:JOY589823 JYT589822:JYU589823 KIP589822:KIQ589823 KSL589822:KSM589823 LCH589822:LCI589823 LMD589822:LME589823 LVZ589822:LWA589823 MFV589822:MFW589823 MPR589822:MPS589823 MZN589822:MZO589823 NJJ589822:NJK589823 NTF589822:NTG589823 ODB589822:ODC589823 OMX589822:OMY589823 OWT589822:OWU589823 PGP589822:PGQ589823 PQL589822:PQM589823 QAH589822:QAI589823 QKD589822:QKE589823 QTZ589822:QUA589823 RDV589822:RDW589823 RNR589822:RNS589823 RXN589822:RXO589823 SHJ589822:SHK589823 SRF589822:SRG589823 TBB589822:TBC589823 TKX589822:TKY589823 TUT589822:TUU589823 UEP589822:UEQ589823 UOL589822:UOM589823 UYH589822:UYI589823 VID589822:VIE589823 VRZ589822:VSA589823 WBV589822:WBW589823 WLR589822:WLS589823 WVN589822:WVO589823 K655358:M655359 JB655358:JC655359 SX655358:SY655359 ACT655358:ACU655359 AMP655358:AMQ655359 AWL655358:AWM655359 BGH655358:BGI655359 BQD655358:BQE655359 BZZ655358:CAA655359 CJV655358:CJW655359 CTR655358:CTS655359 DDN655358:DDO655359 DNJ655358:DNK655359 DXF655358:DXG655359 EHB655358:EHC655359 EQX655358:EQY655359 FAT655358:FAU655359 FKP655358:FKQ655359 FUL655358:FUM655359 GEH655358:GEI655359 GOD655358:GOE655359 GXZ655358:GYA655359 HHV655358:HHW655359 HRR655358:HRS655359 IBN655358:IBO655359 ILJ655358:ILK655359 IVF655358:IVG655359 JFB655358:JFC655359 JOX655358:JOY655359 JYT655358:JYU655359 KIP655358:KIQ655359 KSL655358:KSM655359 LCH655358:LCI655359 LMD655358:LME655359 LVZ655358:LWA655359 MFV655358:MFW655359 MPR655358:MPS655359 MZN655358:MZO655359 NJJ655358:NJK655359 NTF655358:NTG655359 ODB655358:ODC655359 OMX655358:OMY655359 OWT655358:OWU655359 PGP655358:PGQ655359 PQL655358:PQM655359 QAH655358:QAI655359 QKD655358:QKE655359 QTZ655358:QUA655359 RDV655358:RDW655359 RNR655358:RNS655359 RXN655358:RXO655359 SHJ655358:SHK655359 SRF655358:SRG655359 TBB655358:TBC655359 TKX655358:TKY655359 TUT655358:TUU655359 UEP655358:UEQ655359 UOL655358:UOM655359 UYH655358:UYI655359 VID655358:VIE655359 VRZ655358:VSA655359 WBV655358:WBW655359 WLR655358:WLS655359 WVN655358:WVO655359 K720894:M720895 JB720894:JC720895 SX720894:SY720895 ACT720894:ACU720895 AMP720894:AMQ720895 AWL720894:AWM720895 BGH720894:BGI720895 BQD720894:BQE720895 BZZ720894:CAA720895 CJV720894:CJW720895 CTR720894:CTS720895 DDN720894:DDO720895 DNJ720894:DNK720895 DXF720894:DXG720895 EHB720894:EHC720895 EQX720894:EQY720895 FAT720894:FAU720895 FKP720894:FKQ720895 FUL720894:FUM720895 GEH720894:GEI720895 GOD720894:GOE720895 GXZ720894:GYA720895 HHV720894:HHW720895 HRR720894:HRS720895 IBN720894:IBO720895 ILJ720894:ILK720895 IVF720894:IVG720895 JFB720894:JFC720895 JOX720894:JOY720895 JYT720894:JYU720895 KIP720894:KIQ720895 KSL720894:KSM720895 LCH720894:LCI720895 LMD720894:LME720895 LVZ720894:LWA720895 MFV720894:MFW720895 MPR720894:MPS720895 MZN720894:MZO720895 NJJ720894:NJK720895 NTF720894:NTG720895 ODB720894:ODC720895 OMX720894:OMY720895 OWT720894:OWU720895 PGP720894:PGQ720895 PQL720894:PQM720895 QAH720894:QAI720895 QKD720894:QKE720895 QTZ720894:QUA720895 RDV720894:RDW720895 RNR720894:RNS720895 RXN720894:RXO720895 SHJ720894:SHK720895 SRF720894:SRG720895 TBB720894:TBC720895 TKX720894:TKY720895 TUT720894:TUU720895 UEP720894:UEQ720895 UOL720894:UOM720895 UYH720894:UYI720895 VID720894:VIE720895 VRZ720894:VSA720895 WBV720894:WBW720895 WLR720894:WLS720895 WVN720894:WVO720895 K786430:M786431 JB786430:JC786431 SX786430:SY786431 ACT786430:ACU786431 AMP786430:AMQ786431 AWL786430:AWM786431 BGH786430:BGI786431 BQD786430:BQE786431 BZZ786430:CAA786431 CJV786430:CJW786431 CTR786430:CTS786431 DDN786430:DDO786431 DNJ786430:DNK786431 DXF786430:DXG786431 EHB786430:EHC786431 EQX786430:EQY786431 FAT786430:FAU786431 FKP786430:FKQ786431 FUL786430:FUM786431 GEH786430:GEI786431 GOD786430:GOE786431 GXZ786430:GYA786431 HHV786430:HHW786431 HRR786430:HRS786431 IBN786430:IBO786431 ILJ786430:ILK786431 IVF786430:IVG786431 JFB786430:JFC786431 JOX786430:JOY786431 JYT786430:JYU786431 KIP786430:KIQ786431 KSL786430:KSM786431 LCH786430:LCI786431 LMD786430:LME786431 LVZ786430:LWA786431 MFV786430:MFW786431 MPR786430:MPS786431 MZN786430:MZO786431 NJJ786430:NJK786431 NTF786430:NTG786431 ODB786430:ODC786431 OMX786430:OMY786431 OWT786430:OWU786431 PGP786430:PGQ786431 PQL786430:PQM786431 QAH786430:QAI786431 QKD786430:QKE786431 QTZ786430:QUA786431 RDV786430:RDW786431 RNR786430:RNS786431 RXN786430:RXO786431 SHJ786430:SHK786431 SRF786430:SRG786431 TBB786430:TBC786431 TKX786430:TKY786431 TUT786430:TUU786431 UEP786430:UEQ786431 UOL786430:UOM786431 UYH786430:UYI786431 VID786430:VIE786431 VRZ786430:VSA786431 WBV786430:WBW786431 WLR786430:WLS786431 WVN786430:WVO786431 K851966:M851967 JB851966:JC851967 SX851966:SY851967 ACT851966:ACU851967 AMP851966:AMQ851967 AWL851966:AWM851967 BGH851966:BGI851967 BQD851966:BQE851967 BZZ851966:CAA851967 CJV851966:CJW851967 CTR851966:CTS851967 DDN851966:DDO851967 DNJ851966:DNK851967 DXF851966:DXG851967 EHB851966:EHC851967 EQX851966:EQY851967 FAT851966:FAU851967 FKP851966:FKQ851967 FUL851966:FUM851967 GEH851966:GEI851967 GOD851966:GOE851967 GXZ851966:GYA851967 HHV851966:HHW851967 HRR851966:HRS851967 IBN851966:IBO851967 ILJ851966:ILK851967 IVF851966:IVG851967 JFB851966:JFC851967 JOX851966:JOY851967 JYT851966:JYU851967 KIP851966:KIQ851967 KSL851966:KSM851967 LCH851966:LCI851967 LMD851966:LME851967 LVZ851966:LWA851967 MFV851966:MFW851967 MPR851966:MPS851967 MZN851966:MZO851967 NJJ851966:NJK851967 NTF851966:NTG851967 ODB851966:ODC851967 OMX851966:OMY851967 OWT851966:OWU851967 PGP851966:PGQ851967 PQL851966:PQM851967 QAH851966:QAI851967 QKD851966:QKE851967 QTZ851966:QUA851967 RDV851966:RDW851967 RNR851966:RNS851967 RXN851966:RXO851967 SHJ851966:SHK851967 SRF851966:SRG851967 TBB851966:TBC851967 TKX851966:TKY851967 TUT851966:TUU851967 UEP851966:UEQ851967 UOL851966:UOM851967 UYH851966:UYI851967 VID851966:VIE851967 VRZ851966:VSA851967 WBV851966:WBW851967 WLR851966:WLS851967 WVN851966:WVO851967 K917502:M917503 JB917502:JC917503 SX917502:SY917503 ACT917502:ACU917503 AMP917502:AMQ917503 AWL917502:AWM917503 BGH917502:BGI917503 BQD917502:BQE917503 BZZ917502:CAA917503 CJV917502:CJW917503 CTR917502:CTS917503 DDN917502:DDO917503 DNJ917502:DNK917503 DXF917502:DXG917503 EHB917502:EHC917503 EQX917502:EQY917503 FAT917502:FAU917503 FKP917502:FKQ917503 FUL917502:FUM917503 GEH917502:GEI917503 GOD917502:GOE917503 GXZ917502:GYA917503 HHV917502:HHW917503 HRR917502:HRS917503 IBN917502:IBO917503 ILJ917502:ILK917503 IVF917502:IVG917503 JFB917502:JFC917503 JOX917502:JOY917503 JYT917502:JYU917503 KIP917502:KIQ917503 KSL917502:KSM917503 LCH917502:LCI917503 LMD917502:LME917503 LVZ917502:LWA917503 MFV917502:MFW917503 MPR917502:MPS917503 MZN917502:MZO917503 NJJ917502:NJK917503 NTF917502:NTG917503 ODB917502:ODC917503 OMX917502:OMY917503 OWT917502:OWU917503 PGP917502:PGQ917503 PQL917502:PQM917503 QAH917502:QAI917503 QKD917502:QKE917503 QTZ917502:QUA917503 RDV917502:RDW917503 RNR917502:RNS917503 RXN917502:RXO917503 SHJ917502:SHK917503 SRF917502:SRG917503 TBB917502:TBC917503 TKX917502:TKY917503 TUT917502:TUU917503 UEP917502:UEQ917503 UOL917502:UOM917503 UYH917502:UYI917503 VID917502:VIE917503 VRZ917502:VSA917503 WBV917502:WBW917503 WLR917502:WLS917503 WVN917502:WVO917503 K983038:M983039 JB983038:JC983039 SX983038:SY983039 ACT983038:ACU983039 AMP983038:AMQ983039 AWL983038:AWM983039 BGH983038:BGI983039 BQD983038:BQE983039 BZZ983038:CAA983039 CJV983038:CJW983039 CTR983038:CTS983039 DDN983038:DDO983039 DNJ983038:DNK983039 DXF983038:DXG983039 EHB983038:EHC983039 EQX983038:EQY983039 FAT983038:FAU983039 FKP983038:FKQ983039 FUL983038:FUM983039 GEH983038:GEI983039 GOD983038:GOE983039 GXZ983038:GYA983039 HHV983038:HHW983039 HRR983038:HRS983039 IBN983038:IBO983039 ILJ983038:ILK983039 IVF983038:IVG983039 JFB983038:JFC983039 JOX983038:JOY983039 JYT983038:JYU983039 KIP983038:KIQ983039 KSL983038:KSM983039 LCH983038:LCI983039 LMD983038:LME983039 LVZ983038:LWA983039 MFV983038:MFW983039 MPR983038:MPS983039 MZN983038:MZO983039 NJJ983038:NJK983039 NTF983038:NTG983039 ODB983038:ODC983039 OMX983038:OMY983039 OWT983038:OWU983039 PGP983038:PGQ983039 PQL983038:PQM983039 QAH983038:QAI983039 QKD983038:QKE983039 QTZ983038:QUA983039 RDV983038:RDW983039 RNR983038:RNS983039 RXN983038:RXO983039 SHJ983038:SHK983039 SRF983038:SRG983039 TBB983038:TBC983039 TKX983038:TKY983039 TUT983038:TUU983039 UEP983038:UEQ983039 UOL983038:UOM983039 UYH983038:UYI983039 VID983038:VIE983039 VRZ983038:VSA983039 WBV983038:WBW983039 WLR983038:WLS983039 WVN983038:WVO983039 VRT983048:VRU983049 JE6:JF7 TA6:TB7 ACW6:ACX7 AMS6:AMT7 AWO6:AWP7 BGK6:BGL7 BQG6:BQH7 CAC6:CAD7 CJY6:CJZ7 CTU6:CTV7 DDQ6:DDR7 DNM6:DNN7 DXI6:DXJ7 EHE6:EHF7 ERA6:ERB7 FAW6:FAX7 FKS6:FKT7 FUO6:FUP7 GEK6:GEL7 GOG6:GOH7 GYC6:GYD7 HHY6:HHZ7 HRU6:HRV7 IBQ6:IBR7 ILM6:ILN7 IVI6:IVJ7 JFE6:JFF7 JPA6:JPB7 JYW6:JYX7 KIS6:KIT7 KSO6:KSP7 LCK6:LCL7 LMG6:LMH7 LWC6:LWD7 MFY6:MFZ7 MPU6:MPV7 MZQ6:MZR7 NJM6:NJN7 NTI6:NTJ7 ODE6:ODF7 ONA6:ONB7 OWW6:OWX7 PGS6:PGT7 PQO6:PQP7 QAK6:QAL7 QKG6:QKH7 QUC6:QUD7 RDY6:RDZ7 RNU6:RNV7 RXQ6:RXR7 SHM6:SHN7 SRI6:SRJ7 TBE6:TBF7 TLA6:TLB7 TUW6:TUX7 UES6:UET7 UOO6:UOP7 UYK6:UYL7 VIG6:VIH7 VSC6:VSD7 WBY6:WBZ7 WLU6:WLV7 WVQ6:WVR7 O65534:Q65535 JE65534:JF65535 TA65534:TB65535 ACW65534:ACX65535 AMS65534:AMT65535 AWO65534:AWP65535 BGK65534:BGL65535 BQG65534:BQH65535 CAC65534:CAD65535 CJY65534:CJZ65535 CTU65534:CTV65535 DDQ65534:DDR65535 DNM65534:DNN65535 DXI65534:DXJ65535 EHE65534:EHF65535 ERA65534:ERB65535 FAW65534:FAX65535 FKS65534:FKT65535 FUO65534:FUP65535 GEK65534:GEL65535 GOG65534:GOH65535 GYC65534:GYD65535 HHY65534:HHZ65535 HRU65534:HRV65535 IBQ65534:IBR65535 ILM65534:ILN65535 IVI65534:IVJ65535 JFE65534:JFF65535 JPA65534:JPB65535 JYW65534:JYX65535 KIS65534:KIT65535 KSO65534:KSP65535 LCK65534:LCL65535 LMG65534:LMH65535 LWC65534:LWD65535 MFY65534:MFZ65535 MPU65534:MPV65535 MZQ65534:MZR65535 NJM65534:NJN65535 NTI65534:NTJ65535 ODE65534:ODF65535 ONA65534:ONB65535 OWW65534:OWX65535 PGS65534:PGT65535 PQO65534:PQP65535 QAK65534:QAL65535 QKG65534:QKH65535 QUC65534:QUD65535 RDY65534:RDZ65535 RNU65534:RNV65535 RXQ65534:RXR65535 SHM65534:SHN65535 SRI65534:SRJ65535 TBE65534:TBF65535 TLA65534:TLB65535 TUW65534:TUX65535 UES65534:UET65535 UOO65534:UOP65535 UYK65534:UYL65535 VIG65534:VIH65535 VSC65534:VSD65535 WBY65534:WBZ65535 WLU65534:WLV65535 WVQ65534:WVR65535 O131070:Q131071 JE131070:JF131071 TA131070:TB131071 ACW131070:ACX131071 AMS131070:AMT131071 AWO131070:AWP131071 BGK131070:BGL131071 BQG131070:BQH131071 CAC131070:CAD131071 CJY131070:CJZ131071 CTU131070:CTV131071 DDQ131070:DDR131071 DNM131070:DNN131071 DXI131070:DXJ131071 EHE131070:EHF131071 ERA131070:ERB131071 FAW131070:FAX131071 FKS131070:FKT131071 FUO131070:FUP131071 GEK131070:GEL131071 GOG131070:GOH131071 GYC131070:GYD131071 HHY131070:HHZ131071 HRU131070:HRV131071 IBQ131070:IBR131071 ILM131070:ILN131071 IVI131070:IVJ131071 JFE131070:JFF131071 JPA131070:JPB131071 JYW131070:JYX131071 KIS131070:KIT131071 KSO131070:KSP131071 LCK131070:LCL131071 LMG131070:LMH131071 LWC131070:LWD131071 MFY131070:MFZ131071 MPU131070:MPV131071 MZQ131070:MZR131071 NJM131070:NJN131071 NTI131070:NTJ131071 ODE131070:ODF131071 ONA131070:ONB131071 OWW131070:OWX131071 PGS131070:PGT131071 PQO131070:PQP131071 QAK131070:QAL131071 QKG131070:QKH131071 QUC131070:QUD131071 RDY131070:RDZ131071 RNU131070:RNV131071 RXQ131070:RXR131071 SHM131070:SHN131071 SRI131070:SRJ131071 TBE131070:TBF131071 TLA131070:TLB131071 TUW131070:TUX131071 UES131070:UET131071 UOO131070:UOP131071 UYK131070:UYL131071 VIG131070:VIH131071 VSC131070:VSD131071 WBY131070:WBZ131071 WLU131070:WLV131071 WVQ131070:WVR131071 O196606:Q196607 JE196606:JF196607 TA196606:TB196607 ACW196606:ACX196607 AMS196606:AMT196607 AWO196606:AWP196607 BGK196606:BGL196607 BQG196606:BQH196607 CAC196606:CAD196607 CJY196606:CJZ196607 CTU196606:CTV196607 DDQ196606:DDR196607 DNM196606:DNN196607 DXI196606:DXJ196607 EHE196606:EHF196607 ERA196606:ERB196607 FAW196606:FAX196607 FKS196606:FKT196607 FUO196606:FUP196607 GEK196606:GEL196607 GOG196606:GOH196607 GYC196606:GYD196607 HHY196606:HHZ196607 HRU196606:HRV196607 IBQ196606:IBR196607 ILM196606:ILN196607 IVI196606:IVJ196607 JFE196606:JFF196607 JPA196606:JPB196607 JYW196606:JYX196607 KIS196606:KIT196607 KSO196606:KSP196607 LCK196606:LCL196607 LMG196606:LMH196607 LWC196606:LWD196607 MFY196606:MFZ196607 MPU196606:MPV196607 MZQ196606:MZR196607 NJM196606:NJN196607 NTI196606:NTJ196607 ODE196606:ODF196607 ONA196606:ONB196607 OWW196606:OWX196607 PGS196606:PGT196607 PQO196606:PQP196607 QAK196606:QAL196607 QKG196606:QKH196607 QUC196606:QUD196607 RDY196606:RDZ196607 RNU196606:RNV196607 RXQ196606:RXR196607 SHM196606:SHN196607 SRI196606:SRJ196607 TBE196606:TBF196607 TLA196606:TLB196607 TUW196606:TUX196607 UES196606:UET196607 UOO196606:UOP196607 UYK196606:UYL196607 VIG196606:VIH196607 VSC196606:VSD196607 WBY196606:WBZ196607 WLU196606:WLV196607 WVQ196606:WVR196607 O262142:Q262143 JE262142:JF262143 TA262142:TB262143 ACW262142:ACX262143 AMS262142:AMT262143 AWO262142:AWP262143 BGK262142:BGL262143 BQG262142:BQH262143 CAC262142:CAD262143 CJY262142:CJZ262143 CTU262142:CTV262143 DDQ262142:DDR262143 DNM262142:DNN262143 DXI262142:DXJ262143 EHE262142:EHF262143 ERA262142:ERB262143 FAW262142:FAX262143 FKS262142:FKT262143 FUO262142:FUP262143 GEK262142:GEL262143 GOG262142:GOH262143 GYC262142:GYD262143 HHY262142:HHZ262143 HRU262142:HRV262143 IBQ262142:IBR262143 ILM262142:ILN262143 IVI262142:IVJ262143 JFE262142:JFF262143 JPA262142:JPB262143 JYW262142:JYX262143 KIS262142:KIT262143 KSO262142:KSP262143 LCK262142:LCL262143 LMG262142:LMH262143 LWC262142:LWD262143 MFY262142:MFZ262143 MPU262142:MPV262143 MZQ262142:MZR262143 NJM262142:NJN262143 NTI262142:NTJ262143 ODE262142:ODF262143 ONA262142:ONB262143 OWW262142:OWX262143 PGS262142:PGT262143 PQO262142:PQP262143 QAK262142:QAL262143 QKG262142:QKH262143 QUC262142:QUD262143 RDY262142:RDZ262143 RNU262142:RNV262143 RXQ262142:RXR262143 SHM262142:SHN262143 SRI262142:SRJ262143 TBE262142:TBF262143 TLA262142:TLB262143 TUW262142:TUX262143 UES262142:UET262143 UOO262142:UOP262143 UYK262142:UYL262143 VIG262142:VIH262143 VSC262142:VSD262143 WBY262142:WBZ262143 WLU262142:WLV262143 WVQ262142:WVR262143 O327678:Q327679 JE327678:JF327679 TA327678:TB327679 ACW327678:ACX327679 AMS327678:AMT327679 AWO327678:AWP327679 BGK327678:BGL327679 BQG327678:BQH327679 CAC327678:CAD327679 CJY327678:CJZ327679 CTU327678:CTV327679 DDQ327678:DDR327679 DNM327678:DNN327679 DXI327678:DXJ327679 EHE327678:EHF327679 ERA327678:ERB327679 FAW327678:FAX327679 FKS327678:FKT327679 FUO327678:FUP327679 GEK327678:GEL327679 GOG327678:GOH327679 GYC327678:GYD327679 HHY327678:HHZ327679 HRU327678:HRV327679 IBQ327678:IBR327679 ILM327678:ILN327679 IVI327678:IVJ327679 JFE327678:JFF327679 JPA327678:JPB327679 JYW327678:JYX327679 KIS327678:KIT327679 KSO327678:KSP327679 LCK327678:LCL327679 LMG327678:LMH327679 LWC327678:LWD327679 MFY327678:MFZ327679 MPU327678:MPV327679 MZQ327678:MZR327679 NJM327678:NJN327679 NTI327678:NTJ327679 ODE327678:ODF327679 ONA327678:ONB327679 OWW327678:OWX327679 PGS327678:PGT327679 PQO327678:PQP327679 QAK327678:QAL327679 QKG327678:QKH327679 QUC327678:QUD327679 RDY327678:RDZ327679 RNU327678:RNV327679 RXQ327678:RXR327679 SHM327678:SHN327679 SRI327678:SRJ327679 TBE327678:TBF327679 TLA327678:TLB327679 TUW327678:TUX327679 UES327678:UET327679 UOO327678:UOP327679 UYK327678:UYL327679 VIG327678:VIH327679 VSC327678:VSD327679 WBY327678:WBZ327679 WLU327678:WLV327679 WVQ327678:WVR327679 O393214:Q393215 JE393214:JF393215 TA393214:TB393215 ACW393214:ACX393215 AMS393214:AMT393215 AWO393214:AWP393215 BGK393214:BGL393215 BQG393214:BQH393215 CAC393214:CAD393215 CJY393214:CJZ393215 CTU393214:CTV393215 DDQ393214:DDR393215 DNM393214:DNN393215 DXI393214:DXJ393215 EHE393214:EHF393215 ERA393214:ERB393215 FAW393214:FAX393215 FKS393214:FKT393215 FUO393214:FUP393215 GEK393214:GEL393215 GOG393214:GOH393215 GYC393214:GYD393215 HHY393214:HHZ393215 HRU393214:HRV393215 IBQ393214:IBR393215 ILM393214:ILN393215 IVI393214:IVJ393215 JFE393214:JFF393215 JPA393214:JPB393215 JYW393214:JYX393215 KIS393214:KIT393215 KSO393214:KSP393215 LCK393214:LCL393215 LMG393214:LMH393215 LWC393214:LWD393215 MFY393214:MFZ393215 MPU393214:MPV393215 MZQ393214:MZR393215 NJM393214:NJN393215 NTI393214:NTJ393215 ODE393214:ODF393215 ONA393214:ONB393215 OWW393214:OWX393215 PGS393214:PGT393215 PQO393214:PQP393215 QAK393214:QAL393215 QKG393214:QKH393215 QUC393214:QUD393215 RDY393214:RDZ393215 RNU393214:RNV393215 RXQ393214:RXR393215 SHM393214:SHN393215 SRI393214:SRJ393215 TBE393214:TBF393215 TLA393214:TLB393215 TUW393214:TUX393215 UES393214:UET393215 UOO393214:UOP393215 UYK393214:UYL393215 VIG393214:VIH393215 VSC393214:VSD393215 WBY393214:WBZ393215 WLU393214:WLV393215 WVQ393214:WVR393215 O458750:Q458751 JE458750:JF458751 TA458750:TB458751 ACW458750:ACX458751 AMS458750:AMT458751 AWO458750:AWP458751 BGK458750:BGL458751 BQG458750:BQH458751 CAC458750:CAD458751 CJY458750:CJZ458751 CTU458750:CTV458751 DDQ458750:DDR458751 DNM458750:DNN458751 DXI458750:DXJ458751 EHE458750:EHF458751 ERA458750:ERB458751 FAW458750:FAX458751 FKS458750:FKT458751 FUO458750:FUP458751 GEK458750:GEL458751 GOG458750:GOH458751 GYC458750:GYD458751 HHY458750:HHZ458751 HRU458750:HRV458751 IBQ458750:IBR458751 ILM458750:ILN458751 IVI458750:IVJ458751 JFE458750:JFF458751 JPA458750:JPB458751 JYW458750:JYX458751 KIS458750:KIT458751 KSO458750:KSP458751 LCK458750:LCL458751 LMG458750:LMH458751 LWC458750:LWD458751 MFY458750:MFZ458751 MPU458750:MPV458751 MZQ458750:MZR458751 NJM458750:NJN458751 NTI458750:NTJ458751 ODE458750:ODF458751 ONA458750:ONB458751 OWW458750:OWX458751 PGS458750:PGT458751 PQO458750:PQP458751 QAK458750:QAL458751 QKG458750:QKH458751 QUC458750:QUD458751 RDY458750:RDZ458751 RNU458750:RNV458751 RXQ458750:RXR458751 SHM458750:SHN458751 SRI458750:SRJ458751 TBE458750:TBF458751 TLA458750:TLB458751 TUW458750:TUX458751 UES458750:UET458751 UOO458750:UOP458751 UYK458750:UYL458751 VIG458750:VIH458751 VSC458750:VSD458751 WBY458750:WBZ458751 WLU458750:WLV458751 WVQ458750:WVR458751 O524286:Q524287 JE524286:JF524287 TA524286:TB524287 ACW524286:ACX524287 AMS524286:AMT524287 AWO524286:AWP524287 BGK524286:BGL524287 BQG524286:BQH524287 CAC524286:CAD524287 CJY524286:CJZ524287 CTU524286:CTV524287 DDQ524286:DDR524287 DNM524286:DNN524287 DXI524286:DXJ524287 EHE524286:EHF524287 ERA524286:ERB524287 FAW524286:FAX524287 FKS524286:FKT524287 FUO524286:FUP524287 GEK524286:GEL524287 GOG524286:GOH524287 GYC524286:GYD524287 HHY524286:HHZ524287 HRU524286:HRV524287 IBQ524286:IBR524287 ILM524286:ILN524287 IVI524286:IVJ524287 JFE524286:JFF524287 JPA524286:JPB524287 JYW524286:JYX524287 KIS524286:KIT524287 KSO524286:KSP524287 LCK524286:LCL524287 LMG524286:LMH524287 LWC524286:LWD524287 MFY524286:MFZ524287 MPU524286:MPV524287 MZQ524286:MZR524287 NJM524286:NJN524287 NTI524286:NTJ524287 ODE524286:ODF524287 ONA524286:ONB524287 OWW524286:OWX524287 PGS524286:PGT524287 PQO524286:PQP524287 QAK524286:QAL524287 QKG524286:QKH524287 QUC524286:QUD524287 RDY524286:RDZ524287 RNU524286:RNV524287 RXQ524286:RXR524287 SHM524286:SHN524287 SRI524286:SRJ524287 TBE524286:TBF524287 TLA524286:TLB524287 TUW524286:TUX524287 UES524286:UET524287 UOO524286:UOP524287 UYK524286:UYL524287 VIG524286:VIH524287 VSC524286:VSD524287 WBY524286:WBZ524287 WLU524286:WLV524287 WVQ524286:WVR524287 O589822:Q589823 JE589822:JF589823 TA589822:TB589823 ACW589822:ACX589823 AMS589822:AMT589823 AWO589822:AWP589823 BGK589822:BGL589823 BQG589822:BQH589823 CAC589822:CAD589823 CJY589822:CJZ589823 CTU589822:CTV589823 DDQ589822:DDR589823 DNM589822:DNN589823 DXI589822:DXJ589823 EHE589822:EHF589823 ERA589822:ERB589823 FAW589822:FAX589823 FKS589822:FKT589823 FUO589822:FUP589823 GEK589822:GEL589823 GOG589822:GOH589823 GYC589822:GYD589823 HHY589822:HHZ589823 HRU589822:HRV589823 IBQ589822:IBR589823 ILM589822:ILN589823 IVI589822:IVJ589823 JFE589822:JFF589823 JPA589822:JPB589823 JYW589822:JYX589823 KIS589822:KIT589823 KSO589822:KSP589823 LCK589822:LCL589823 LMG589822:LMH589823 LWC589822:LWD589823 MFY589822:MFZ589823 MPU589822:MPV589823 MZQ589822:MZR589823 NJM589822:NJN589823 NTI589822:NTJ589823 ODE589822:ODF589823 ONA589822:ONB589823 OWW589822:OWX589823 PGS589822:PGT589823 PQO589822:PQP589823 QAK589822:QAL589823 QKG589822:QKH589823 QUC589822:QUD589823 RDY589822:RDZ589823 RNU589822:RNV589823 RXQ589822:RXR589823 SHM589822:SHN589823 SRI589822:SRJ589823 TBE589822:TBF589823 TLA589822:TLB589823 TUW589822:TUX589823 UES589822:UET589823 UOO589822:UOP589823 UYK589822:UYL589823 VIG589822:VIH589823 VSC589822:VSD589823 WBY589822:WBZ589823 WLU589822:WLV589823 WVQ589822:WVR589823 O655358:Q655359 JE655358:JF655359 TA655358:TB655359 ACW655358:ACX655359 AMS655358:AMT655359 AWO655358:AWP655359 BGK655358:BGL655359 BQG655358:BQH655359 CAC655358:CAD655359 CJY655358:CJZ655359 CTU655358:CTV655359 DDQ655358:DDR655359 DNM655358:DNN655359 DXI655358:DXJ655359 EHE655358:EHF655359 ERA655358:ERB655359 FAW655358:FAX655359 FKS655358:FKT655359 FUO655358:FUP655359 GEK655358:GEL655359 GOG655358:GOH655359 GYC655358:GYD655359 HHY655358:HHZ655359 HRU655358:HRV655359 IBQ655358:IBR655359 ILM655358:ILN655359 IVI655358:IVJ655359 JFE655358:JFF655359 JPA655358:JPB655359 JYW655358:JYX655359 KIS655358:KIT655359 KSO655358:KSP655359 LCK655358:LCL655359 LMG655358:LMH655359 LWC655358:LWD655359 MFY655358:MFZ655359 MPU655358:MPV655359 MZQ655358:MZR655359 NJM655358:NJN655359 NTI655358:NTJ655359 ODE655358:ODF655359 ONA655358:ONB655359 OWW655358:OWX655359 PGS655358:PGT655359 PQO655358:PQP655359 QAK655358:QAL655359 QKG655358:QKH655359 QUC655358:QUD655359 RDY655358:RDZ655359 RNU655358:RNV655359 RXQ655358:RXR655359 SHM655358:SHN655359 SRI655358:SRJ655359 TBE655358:TBF655359 TLA655358:TLB655359 TUW655358:TUX655359 UES655358:UET655359 UOO655358:UOP655359 UYK655358:UYL655359 VIG655358:VIH655359 VSC655358:VSD655359 WBY655358:WBZ655359 WLU655358:WLV655359 WVQ655358:WVR655359 O720894:Q720895 JE720894:JF720895 TA720894:TB720895 ACW720894:ACX720895 AMS720894:AMT720895 AWO720894:AWP720895 BGK720894:BGL720895 BQG720894:BQH720895 CAC720894:CAD720895 CJY720894:CJZ720895 CTU720894:CTV720895 DDQ720894:DDR720895 DNM720894:DNN720895 DXI720894:DXJ720895 EHE720894:EHF720895 ERA720894:ERB720895 FAW720894:FAX720895 FKS720894:FKT720895 FUO720894:FUP720895 GEK720894:GEL720895 GOG720894:GOH720895 GYC720894:GYD720895 HHY720894:HHZ720895 HRU720894:HRV720895 IBQ720894:IBR720895 ILM720894:ILN720895 IVI720894:IVJ720895 JFE720894:JFF720895 JPA720894:JPB720895 JYW720894:JYX720895 KIS720894:KIT720895 KSO720894:KSP720895 LCK720894:LCL720895 LMG720894:LMH720895 LWC720894:LWD720895 MFY720894:MFZ720895 MPU720894:MPV720895 MZQ720894:MZR720895 NJM720894:NJN720895 NTI720894:NTJ720895 ODE720894:ODF720895 ONA720894:ONB720895 OWW720894:OWX720895 PGS720894:PGT720895 PQO720894:PQP720895 QAK720894:QAL720895 QKG720894:QKH720895 QUC720894:QUD720895 RDY720894:RDZ720895 RNU720894:RNV720895 RXQ720894:RXR720895 SHM720894:SHN720895 SRI720894:SRJ720895 TBE720894:TBF720895 TLA720894:TLB720895 TUW720894:TUX720895 UES720894:UET720895 UOO720894:UOP720895 UYK720894:UYL720895 VIG720894:VIH720895 VSC720894:VSD720895 WBY720894:WBZ720895 WLU720894:WLV720895 WVQ720894:WVR720895 O786430:Q786431 JE786430:JF786431 TA786430:TB786431 ACW786430:ACX786431 AMS786430:AMT786431 AWO786430:AWP786431 BGK786430:BGL786431 BQG786430:BQH786431 CAC786430:CAD786431 CJY786430:CJZ786431 CTU786430:CTV786431 DDQ786430:DDR786431 DNM786430:DNN786431 DXI786430:DXJ786431 EHE786430:EHF786431 ERA786430:ERB786431 FAW786430:FAX786431 FKS786430:FKT786431 FUO786430:FUP786431 GEK786430:GEL786431 GOG786430:GOH786431 GYC786430:GYD786431 HHY786430:HHZ786431 HRU786430:HRV786431 IBQ786430:IBR786431 ILM786430:ILN786431 IVI786430:IVJ786431 JFE786430:JFF786431 JPA786430:JPB786431 JYW786430:JYX786431 KIS786430:KIT786431 KSO786430:KSP786431 LCK786430:LCL786431 LMG786430:LMH786431 LWC786430:LWD786431 MFY786430:MFZ786431 MPU786430:MPV786431 MZQ786430:MZR786431 NJM786430:NJN786431 NTI786430:NTJ786431 ODE786430:ODF786431 ONA786430:ONB786431 OWW786430:OWX786431 PGS786430:PGT786431 PQO786430:PQP786431 QAK786430:QAL786431 QKG786430:QKH786431 QUC786430:QUD786431 RDY786430:RDZ786431 RNU786430:RNV786431 RXQ786430:RXR786431 SHM786430:SHN786431 SRI786430:SRJ786431 TBE786430:TBF786431 TLA786430:TLB786431 TUW786430:TUX786431 UES786430:UET786431 UOO786430:UOP786431 UYK786430:UYL786431 VIG786430:VIH786431 VSC786430:VSD786431 WBY786430:WBZ786431 WLU786430:WLV786431 WVQ786430:WVR786431 O851966:Q851967 JE851966:JF851967 TA851966:TB851967 ACW851966:ACX851967 AMS851966:AMT851967 AWO851966:AWP851967 BGK851966:BGL851967 BQG851966:BQH851967 CAC851966:CAD851967 CJY851966:CJZ851967 CTU851966:CTV851967 DDQ851966:DDR851967 DNM851966:DNN851967 DXI851966:DXJ851967 EHE851966:EHF851967 ERA851966:ERB851967 FAW851966:FAX851967 FKS851966:FKT851967 FUO851966:FUP851967 GEK851966:GEL851967 GOG851966:GOH851967 GYC851966:GYD851967 HHY851966:HHZ851967 HRU851966:HRV851967 IBQ851966:IBR851967 ILM851966:ILN851967 IVI851966:IVJ851967 JFE851966:JFF851967 JPA851966:JPB851967 JYW851966:JYX851967 KIS851966:KIT851967 KSO851966:KSP851967 LCK851966:LCL851967 LMG851966:LMH851967 LWC851966:LWD851967 MFY851966:MFZ851967 MPU851966:MPV851967 MZQ851966:MZR851967 NJM851966:NJN851967 NTI851966:NTJ851967 ODE851966:ODF851967 ONA851966:ONB851967 OWW851966:OWX851967 PGS851966:PGT851967 PQO851966:PQP851967 QAK851966:QAL851967 QKG851966:QKH851967 QUC851966:QUD851967 RDY851966:RDZ851967 RNU851966:RNV851967 RXQ851966:RXR851967 SHM851966:SHN851967 SRI851966:SRJ851967 TBE851966:TBF851967 TLA851966:TLB851967 TUW851966:TUX851967 UES851966:UET851967 UOO851966:UOP851967 UYK851966:UYL851967 VIG851966:VIH851967 VSC851966:VSD851967 WBY851966:WBZ851967 WLU851966:WLV851967 WVQ851966:WVR851967 O917502:Q917503 JE917502:JF917503 TA917502:TB917503 ACW917502:ACX917503 AMS917502:AMT917503 AWO917502:AWP917503 BGK917502:BGL917503 BQG917502:BQH917503 CAC917502:CAD917503 CJY917502:CJZ917503 CTU917502:CTV917503 DDQ917502:DDR917503 DNM917502:DNN917503 DXI917502:DXJ917503 EHE917502:EHF917503 ERA917502:ERB917503 FAW917502:FAX917503 FKS917502:FKT917503 FUO917502:FUP917503 GEK917502:GEL917503 GOG917502:GOH917503 GYC917502:GYD917503 HHY917502:HHZ917503 HRU917502:HRV917503 IBQ917502:IBR917503 ILM917502:ILN917503 IVI917502:IVJ917503 JFE917502:JFF917503 JPA917502:JPB917503 JYW917502:JYX917503 KIS917502:KIT917503 KSO917502:KSP917503 LCK917502:LCL917503 LMG917502:LMH917503 LWC917502:LWD917503 MFY917502:MFZ917503 MPU917502:MPV917503 MZQ917502:MZR917503 NJM917502:NJN917503 NTI917502:NTJ917503 ODE917502:ODF917503 ONA917502:ONB917503 OWW917502:OWX917503 PGS917502:PGT917503 PQO917502:PQP917503 QAK917502:QAL917503 QKG917502:QKH917503 QUC917502:QUD917503 RDY917502:RDZ917503 RNU917502:RNV917503 RXQ917502:RXR917503 SHM917502:SHN917503 SRI917502:SRJ917503 TBE917502:TBF917503 TLA917502:TLB917503 TUW917502:TUX917503 UES917502:UET917503 UOO917502:UOP917503 UYK917502:UYL917503 VIG917502:VIH917503 VSC917502:VSD917503 WBY917502:WBZ917503 WLU917502:WLV917503 WVQ917502:WVR917503 O983038:Q983039 JE983038:JF983039 TA983038:TB983039 ACW983038:ACX983039 AMS983038:AMT983039 AWO983038:AWP983039 BGK983038:BGL983039 BQG983038:BQH983039 CAC983038:CAD983039 CJY983038:CJZ983039 CTU983038:CTV983039 DDQ983038:DDR983039 DNM983038:DNN983039 DXI983038:DXJ983039 EHE983038:EHF983039 ERA983038:ERB983039 FAW983038:FAX983039 FKS983038:FKT983039 FUO983038:FUP983039 GEK983038:GEL983039 GOG983038:GOH983039 GYC983038:GYD983039 HHY983038:HHZ983039 HRU983038:HRV983039 IBQ983038:IBR983039 ILM983038:ILN983039 IVI983038:IVJ983039 JFE983038:JFF983039 JPA983038:JPB983039 JYW983038:JYX983039 KIS983038:KIT983039 KSO983038:KSP983039 LCK983038:LCL983039 LMG983038:LMH983039 LWC983038:LWD983039 MFY983038:MFZ983039 MPU983038:MPV983039 MZQ983038:MZR983039 NJM983038:NJN983039 NTI983038:NTJ983039 ODE983038:ODF983039 ONA983038:ONB983039 OWW983038:OWX983039 PGS983038:PGT983039 PQO983038:PQP983039 QAK983038:QAL983039 QKG983038:QKH983039 QUC983038:QUD983039 RDY983038:RDZ983039 RNU983038:RNV983039 RXQ983038:RXR983039 SHM983038:SHN983039 SRI983038:SRJ983039 TBE983038:TBF983039 TLA983038:TLB983039 TUW983038:TUX983039 UES983038:UET983039 UOO983038:UOP983039 UYK983038:UYL983039 VIG983038:VIH983039 VSC983038:VSD983039 WBY983038:WBZ983039 WLU983038:WLV983039 WVQ983038:WVR983039 VHX983048:VHY983049 JH6:JI7 TD6:TE7 ACZ6:ADA7 AMV6:AMW7 AWR6:AWS7 BGN6:BGO7 BQJ6:BQK7 CAF6:CAG7 CKB6:CKC7 CTX6:CTY7 DDT6:DDU7 DNP6:DNQ7 DXL6:DXM7 EHH6:EHI7 ERD6:ERE7 FAZ6:FBA7 FKV6:FKW7 FUR6:FUS7 GEN6:GEO7 GOJ6:GOK7 GYF6:GYG7 HIB6:HIC7 HRX6:HRY7 IBT6:IBU7 ILP6:ILQ7 IVL6:IVM7 JFH6:JFI7 JPD6:JPE7 JYZ6:JZA7 KIV6:KIW7 KSR6:KSS7 LCN6:LCO7 LMJ6:LMK7 LWF6:LWG7 MGB6:MGC7 MPX6:MPY7 MZT6:MZU7 NJP6:NJQ7 NTL6:NTM7 ODH6:ODI7 OND6:ONE7 OWZ6:OXA7 PGV6:PGW7 PQR6:PQS7 QAN6:QAO7 QKJ6:QKK7 QUF6:QUG7 REB6:REC7 RNX6:RNY7 RXT6:RXU7 SHP6:SHQ7 SRL6:SRM7 TBH6:TBI7 TLD6:TLE7 TUZ6:TVA7 UEV6:UEW7 UOR6:UOS7 UYN6:UYO7 VIJ6:VIK7 VSF6:VSG7 WCB6:WCC7 WLX6:WLY7 WVT6:WVU7 JH65534:JI65535 TD65534:TE65535 ACZ65534:ADA65535 AMV65534:AMW65535 AWR65534:AWS65535 BGN65534:BGO65535 BQJ65534:BQK65535 CAF65534:CAG65535 CKB65534:CKC65535 CTX65534:CTY65535 DDT65534:DDU65535 DNP65534:DNQ65535 DXL65534:DXM65535 EHH65534:EHI65535 ERD65534:ERE65535 FAZ65534:FBA65535 FKV65534:FKW65535 FUR65534:FUS65535 GEN65534:GEO65535 GOJ65534:GOK65535 GYF65534:GYG65535 HIB65534:HIC65535 HRX65534:HRY65535 IBT65534:IBU65535 ILP65534:ILQ65535 IVL65534:IVM65535 JFH65534:JFI65535 JPD65534:JPE65535 JYZ65534:JZA65535 KIV65534:KIW65535 KSR65534:KSS65535 LCN65534:LCO65535 LMJ65534:LMK65535 LWF65534:LWG65535 MGB65534:MGC65535 MPX65534:MPY65535 MZT65534:MZU65535 NJP65534:NJQ65535 NTL65534:NTM65535 ODH65534:ODI65535 OND65534:ONE65535 OWZ65534:OXA65535 PGV65534:PGW65535 PQR65534:PQS65535 QAN65534:QAO65535 QKJ65534:QKK65535 QUF65534:QUG65535 REB65534:REC65535 RNX65534:RNY65535 RXT65534:RXU65535 SHP65534:SHQ65535 SRL65534:SRM65535 TBH65534:TBI65535 TLD65534:TLE65535 TUZ65534:TVA65535 UEV65534:UEW65535 UOR65534:UOS65535 UYN65534:UYO65535 VIJ65534:VIK65535 VSF65534:VSG65535 WCB65534:WCC65535 WLX65534:WLY65535 WVT65534:WVU65535 JH131070:JI131071 TD131070:TE131071 ACZ131070:ADA131071 AMV131070:AMW131071 AWR131070:AWS131071 BGN131070:BGO131071 BQJ131070:BQK131071 CAF131070:CAG131071 CKB131070:CKC131071 CTX131070:CTY131071 DDT131070:DDU131071 DNP131070:DNQ131071 DXL131070:DXM131071 EHH131070:EHI131071 ERD131070:ERE131071 FAZ131070:FBA131071 FKV131070:FKW131071 FUR131070:FUS131071 GEN131070:GEO131071 GOJ131070:GOK131071 GYF131070:GYG131071 HIB131070:HIC131071 HRX131070:HRY131071 IBT131070:IBU131071 ILP131070:ILQ131071 IVL131070:IVM131071 JFH131070:JFI131071 JPD131070:JPE131071 JYZ131070:JZA131071 KIV131070:KIW131071 KSR131070:KSS131071 LCN131070:LCO131071 LMJ131070:LMK131071 LWF131070:LWG131071 MGB131070:MGC131071 MPX131070:MPY131071 MZT131070:MZU131071 NJP131070:NJQ131071 NTL131070:NTM131071 ODH131070:ODI131071 OND131070:ONE131071 OWZ131070:OXA131071 PGV131070:PGW131071 PQR131070:PQS131071 QAN131070:QAO131071 QKJ131070:QKK131071 QUF131070:QUG131071 REB131070:REC131071 RNX131070:RNY131071 RXT131070:RXU131071 SHP131070:SHQ131071 SRL131070:SRM131071 TBH131070:TBI131071 TLD131070:TLE131071 TUZ131070:TVA131071 UEV131070:UEW131071 UOR131070:UOS131071 UYN131070:UYO131071 VIJ131070:VIK131071 VSF131070:VSG131071 WCB131070:WCC131071 WLX131070:WLY131071 WVT131070:WVU131071 JH196606:JI196607 TD196606:TE196607 ACZ196606:ADA196607 AMV196606:AMW196607 AWR196606:AWS196607 BGN196606:BGO196607 BQJ196606:BQK196607 CAF196606:CAG196607 CKB196606:CKC196607 CTX196606:CTY196607 DDT196606:DDU196607 DNP196606:DNQ196607 DXL196606:DXM196607 EHH196606:EHI196607 ERD196606:ERE196607 FAZ196606:FBA196607 FKV196606:FKW196607 FUR196606:FUS196607 GEN196606:GEO196607 GOJ196606:GOK196607 GYF196606:GYG196607 HIB196606:HIC196607 HRX196606:HRY196607 IBT196606:IBU196607 ILP196606:ILQ196607 IVL196606:IVM196607 JFH196606:JFI196607 JPD196606:JPE196607 JYZ196606:JZA196607 KIV196606:KIW196607 KSR196606:KSS196607 LCN196606:LCO196607 LMJ196606:LMK196607 LWF196606:LWG196607 MGB196606:MGC196607 MPX196606:MPY196607 MZT196606:MZU196607 NJP196606:NJQ196607 NTL196606:NTM196607 ODH196606:ODI196607 OND196606:ONE196607 OWZ196606:OXA196607 PGV196606:PGW196607 PQR196606:PQS196607 QAN196606:QAO196607 QKJ196606:QKK196607 QUF196606:QUG196607 REB196606:REC196607 RNX196606:RNY196607 RXT196606:RXU196607 SHP196606:SHQ196607 SRL196606:SRM196607 TBH196606:TBI196607 TLD196606:TLE196607 TUZ196606:TVA196607 UEV196606:UEW196607 UOR196606:UOS196607 UYN196606:UYO196607 VIJ196606:VIK196607 VSF196606:VSG196607 WCB196606:WCC196607 WLX196606:WLY196607 WVT196606:WVU196607 JH262142:JI262143 TD262142:TE262143 ACZ262142:ADA262143 AMV262142:AMW262143 AWR262142:AWS262143 BGN262142:BGO262143 BQJ262142:BQK262143 CAF262142:CAG262143 CKB262142:CKC262143 CTX262142:CTY262143 DDT262142:DDU262143 DNP262142:DNQ262143 DXL262142:DXM262143 EHH262142:EHI262143 ERD262142:ERE262143 FAZ262142:FBA262143 FKV262142:FKW262143 FUR262142:FUS262143 GEN262142:GEO262143 GOJ262142:GOK262143 GYF262142:GYG262143 HIB262142:HIC262143 HRX262142:HRY262143 IBT262142:IBU262143 ILP262142:ILQ262143 IVL262142:IVM262143 JFH262142:JFI262143 JPD262142:JPE262143 JYZ262142:JZA262143 KIV262142:KIW262143 KSR262142:KSS262143 LCN262142:LCO262143 LMJ262142:LMK262143 LWF262142:LWG262143 MGB262142:MGC262143 MPX262142:MPY262143 MZT262142:MZU262143 NJP262142:NJQ262143 NTL262142:NTM262143 ODH262142:ODI262143 OND262142:ONE262143 OWZ262142:OXA262143 PGV262142:PGW262143 PQR262142:PQS262143 QAN262142:QAO262143 QKJ262142:QKK262143 QUF262142:QUG262143 REB262142:REC262143 RNX262142:RNY262143 RXT262142:RXU262143 SHP262142:SHQ262143 SRL262142:SRM262143 TBH262142:TBI262143 TLD262142:TLE262143 TUZ262142:TVA262143 UEV262142:UEW262143 UOR262142:UOS262143 UYN262142:UYO262143 VIJ262142:VIK262143 VSF262142:VSG262143 WCB262142:WCC262143 WLX262142:WLY262143 WVT262142:WVU262143 JH327678:JI327679 TD327678:TE327679 ACZ327678:ADA327679 AMV327678:AMW327679 AWR327678:AWS327679 BGN327678:BGO327679 BQJ327678:BQK327679 CAF327678:CAG327679 CKB327678:CKC327679 CTX327678:CTY327679 DDT327678:DDU327679 DNP327678:DNQ327679 DXL327678:DXM327679 EHH327678:EHI327679 ERD327678:ERE327679 FAZ327678:FBA327679 FKV327678:FKW327679 FUR327678:FUS327679 GEN327678:GEO327679 GOJ327678:GOK327679 GYF327678:GYG327679 HIB327678:HIC327679 HRX327678:HRY327679 IBT327678:IBU327679 ILP327678:ILQ327679 IVL327678:IVM327679 JFH327678:JFI327679 JPD327678:JPE327679 JYZ327678:JZA327679 KIV327678:KIW327679 KSR327678:KSS327679 LCN327678:LCO327679 LMJ327678:LMK327679 LWF327678:LWG327679 MGB327678:MGC327679 MPX327678:MPY327679 MZT327678:MZU327679 NJP327678:NJQ327679 NTL327678:NTM327679 ODH327678:ODI327679 OND327678:ONE327679 OWZ327678:OXA327679 PGV327678:PGW327679 PQR327678:PQS327679 QAN327678:QAO327679 QKJ327678:QKK327679 QUF327678:QUG327679 REB327678:REC327679 RNX327678:RNY327679 RXT327678:RXU327679 SHP327678:SHQ327679 SRL327678:SRM327679 TBH327678:TBI327679 TLD327678:TLE327679 TUZ327678:TVA327679 UEV327678:UEW327679 UOR327678:UOS327679 UYN327678:UYO327679 VIJ327678:VIK327679 VSF327678:VSG327679 WCB327678:WCC327679 WLX327678:WLY327679 WVT327678:WVU327679 JH393214:JI393215 TD393214:TE393215 ACZ393214:ADA393215 AMV393214:AMW393215 AWR393214:AWS393215 BGN393214:BGO393215 BQJ393214:BQK393215 CAF393214:CAG393215 CKB393214:CKC393215 CTX393214:CTY393215 DDT393214:DDU393215 DNP393214:DNQ393215 DXL393214:DXM393215 EHH393214:EHI393215 ERD393214:ERE393215 FAZ393214:FBA393215 FKV393214:FKW393215 FUR393214:FUS393215 GEN393214:GEO393215 GOJ393214:GOK393215 GYF393214:GYG393215 HIB393214:HIC393215 HRX393214:HRY393215 IBT393214:IBU393215 ILP393214:ILQ393215 IVL393214:IVM393215 JFH393214:JFI393215 JPD393214:JPE393215 JYZ393214:JZA393215 KIV393214:KIW393215 KSR393214:KSS393215 LCN393214:LCO393215 LMJ393214:LMK393215 LWF393214:LWG393215 MGB393214:MGC393215 MPX393214:MPY393215 MZT393214:MZU393215 NJP393214:NJQ393215 NTL393214:NTM393215 ODH393214:ODI393215 OND393214:ONE393215 OWZ393214:OXA393215 PGV393214:PGW393215 PQR393214:PQS393215 QAN393214:QAO393215 QKJ393214:QKK393215 QUF393214:QUG393215 REB393214:REC393215 RNX393214:RNY393215 RXT393214:RXU393215 SHP393214:SHQ393215 SRL393214:SRM393215 TBH393214:TBI393215 TLD393214:TLE393215 TUZ393214:TVA393215 UEV393214:UEW393215 UOR393214:UOS393215 UYN393214:UYO393215 VIJ393214:VIK393215 VSF393214:VSG393215 WCB393214:WCC393215 WLX393214:WLY393215 WVT393214:WVU393215 JH458750:JI458751 TD458750:TE458751 ACZ458750:ADA458751 AMV458750:AMW458751 AWR458750:AWS458751 BGN458750:BGO458751 BQJ458750:BQK458751 CAF458750:CAG458751 CKB458750:CKC458751 CTX458750:CTY458751 DDT458750:DDU458751 DNP458750:DNQ458751 DXL458750:DXM458751 EHH458750:EHI458751 ERD458750:ERE458751 FAZ458750:FBA458751 FKV458750:FKW458751 FUR458750:FUS458751 GEN458750:GEO458751 GOJ458750:GOK458751 GYF458750:GYG458751 HIB458750:HIC458751 HRX458750:HRY458751 IBT458750:IBU458751 ILP458750:ILQ458751 IVL458750:IVM458751 JFH458750:JFI458751 JPD458750:JPE458751 JYZ458750:JZA458751 KIV458750:KIW458751 KSR458750:KSS458751 LCN458750:LCO458751 LMJ458750:LMK458751 LWF458750:LWG458751 MGB458750:MGC458751 MPX458750:MPY458751 MZT458750:MZU458751 NJP458750:NJQ458751 NTL458750:NTM458751 ODH458750:ODI458751 OND458750:ONE458751 OWZ458750:OXA458751 PGV458750:PGW458751 PQR458750:PQS458751 QAN458750:QAO458751 QKJ458750:QKK458751 QUF458750:QUG458751 REB458750:REC458751 RNX458750:RNY458751 RXT458750:RXU458751 SHP458750:SHQ458751 SRL458750:SRM458751 TBH458750:TBI458751 TLD458750:TLE458751 TUZ458750:TVA458751 UEV458750:UEW458751 UOR458750:UOS458751 UYN458750:UYO458751 VIJ458750:VIK458751 VSF458750:VSG458751 WCB458750:WCC458751 WLX458750:WLY458751 WVT458750:WVU458751 JH524286:JI524287 TD524286:TE524287 ACZ524286:ADA524287 AMV524286:AMW524287 AWR524286:AWS524287 BGN524286:BGO524287 BQJ524286:BQK524287 CAF524286:CAG524287 CKB524286:CKC524287 CTX524286:CTY524287 DDT524286:DDU524287 DNP524286:DNQ524287 DXL524286:DXM524287 EHH524286:EHI524287 ERD524286:ERE524287 FAZ524286:FBA524287 FKV524286:FKW524287 FUR524286:FUS524287 GEN524286:GEO524287 GOJ524286:GOK524287 GYF524286:GYG524287 HIB524286:HIC524287 HRX524286:HRY524287 IBT524286:IBU524287 ILP524286:ILQ524287 IVL524286:IVM524287 JFH524286:JFI524287 JPD524286:JPE524287 JYZ524286:JZA524287 KIV524286:KIW524287 KSR524286:KSS524287 LCN524286:LCO524287 LMJ524286:LMK524287 LWF524286:LWG524287 MGB524286:MGC524287 MPX524286:MPY524287 MZT524286:MZU524287 NJP524286:NJQ524287 NTL524286:NTM524287 ODH524286:ODI524287 OND524286:ONE524287 OWZ524286:OXA524287 PGV524286:PGW524287 PQR524286:PQS524287 QAN524286:QAO524287 QKJ524286:QKK524287 QUF524286:QUG524287 REB524286:REC524287 RNX524286:RNY524287 RXT524286:RXU524287 SHP524286:SHQ524287 SRL524286:SRM524287 TBH524286:TBI524287 TLD524286:TLE524287 TUZ524286:TVA524287 UEV524286:UEW524287 UOR524286:UOS524287 UYN524286:UYO524287 VIJ524286:VIK524287 VSF524286:VSG524287 WCB524286:WCC524287 WLX524286:WLY524287 WVT524286:WVU524287 JH589822:JI589823 TD589822:TE589823 ACZ589822:ADA589823 AMV589822:AMW589823 AWR589822:AWS589823 BGN589822:BGO589823 BQJ589822:BQK589823 CAF589822:CAG589823 CKB589822:CKC589823 CTX589822:CTY589823 DDT589822:DDU589823 DNP589822:DNQ589823 DXL589822:DXM589823 EHH589822:EHI589823 ERD589822:ERE589823 FAZ589822:FBA589823 FKV589822:FKW589823 FUR589822:FUS589823 GEN589822:GEO589823 GOJ589822:GOK589823 GYF589822:GYG589823 HIB589822:HIC589823 HRX589822:HRY589823 IBT589822:IBU589823 ILP589822:ILQ589823 IVL589822:IVM589823 JFH589822:JFI589823 JPD589822:JPE589823 JYZ589822:JZA589823 KIV589822:KIW589823 KSR589822:KSS589823 LCN589822:LCO589823 LMJ589822:LMK589823 LWF589822:LWG589823 MGB589822:MGC589823 MPX589822:MPY589823 MZT589822:MZU589823 NJP589822:NJQ589823 NTL589822:NTM589823 ODH589822:ODI589823 OND589822:ONE589823 OWZ589822:OXA589823 PGV589822:PGW589823 PQR589822:PQS589823 QAN589822:QAO589823 QKJ589822:QKK589823 QUF589822:QUG589823 REB589822:REC589823 RNX589822:RNY589823 RXT589822:RXU589823 SHP589822:SHQ589823 SRL589822:SRM589823 TBH589822:TBI589823 TLD589822:TLE589823 TUZ589822:TVA589823 UEV589822:UEW589823 UOR589822:UOS589823 UYN589822:UYO589823 VIJ589822:VIK589823 VSF589822:VSG589823 WCB589822:WCC589823 WLX589822:WLY589823 WVT589822:WVU589823 JH655358:JI655359 TD655358:TE655359 ACZ655358:ADA655359 AMV655358:AMW655359 AWR655358:AWS655359 BGN655358:BGO655359 BQJ655358:BQK655359 CAF655358:CAG655359 CKB655358:CKC655359 CTX655358:CTY655359 DDT655358:DDU655359 DNP655358:DNQ655359 DXL655358:DXM655359 EHH655358:EHI655359 ERD655358:ERE655359 FAZ655358:FBA655359 FKV655358:FKW655359 FUR655358:FUS655359 GEN655358:GEO655359 GOJ655358:GOK655359 GYF655358:GYG655359 HIB655358:HIC655359 HRX655358:HRY655359 IBT655358:IBU655359 ILP655358:ILQ655359 IVL655358:IVM655359 JFH655358:JFI655359 JPD655358:JPE655359 JYZ655358:JZA655359 KIV655358:KIW655359 KSR655358:KSS655359 LCN655358:LCO655359 LMJ655358:LMK655359 LWF655358:LWG655359 MGB655358:MGC655359 MPX655358:MPY655359 MZT655358:MZU655359 NJP655358:NJQ655359 NTL655358:NTM655359 ODH655358:ODI655359 OND655358:ONE655359 OWZ655358:OXA655359 PGV655358:PGW655359 PQR655358:PQS655359 QAN655358:QAO655359 QKJ655358:QKK655359 QUF655358:QUG655359 REB655358:REC655359 RNX655358:RNY655359 RXT655358:RXU655359 SHP655358:SHQ655359 SRL655358:SRM655359 TBH655358:TBI655359 TLD655358:TLE655359 TUZ655358:TVA655359 UEV655358:UEW655359 UOR655358:UOS655359 UYN655358:UYO655359 VIJ655358:VIK655359 VSF655358:VSG655359 WCB655358:WCC655359 WLX655358:WLY655359 WVT655358:WVU655359 JH720894:JI720895 TD720894:TE720895 ACZ720894:ADA720895 AMV720894:AMW720895 AWR720894:AWS720895 BGN720894:BGO720895 BQJ720894:BQK720895 CAF720894:CAG720895 CKB720894:CKC720895 CTX720894:CTY720895 DDT720894:DDU720895 DNP720894:DNQ720895 DXL720894:DXM720895 EHH720894:EHI720895 ERD720894:ERE720895 FAZ720894:FBA720895 FKV720894:FKW720895 FUR720894:FUS720895 GEN720894:GEO720895 GOJ720894:GOK720895 GYF720894:GYG720895 HIB720894:HIC720895 HRX720894:HRY720895 IBT720894:IBU720895 ILP720894:ILQ720895 IVL720894:IVM720895 JFH720894:JFI720895 JPD720894:JPE720895 JYZ720894:JZA720895 KIV720894:KIW720895 KSR720894:KSS720895 LCN720894:LCO720895 LMJ720894:LMK720895 LWF720894:LWG720895 MGB720894:MGC720895 MPX720894:MPY720895 MZT720894:MZU720895 NJP720894:NJQ720895 NTL720894:NTM720895 ODH720894:ODI720895 OND720894:ONE720895 OWZ720894:OXA720895 PGV720894:PGW720895 PQR720894:PQS720895 QAN720894:QAO720895 QKJ720894:QKK720895 QUF720894:QUG720895 REB720894:REC720895 RNX720894:RNY720895 RXT720894:RXU720895 SHP720894:SHQ720895 SRL720894:SRM720895 TBH720894:TBI720895 TLD720894:TLE720895 TUZ720894:TVA720895 UEV720894:UEW720895 UOR720894:UOS720895 UYN720894:UYO720895 VIJ720894:VIK720895 VSF720894:VSG720895 WCB720894:WCC720895 WLX720894:WLY720895 WVT720894:WVU720895 JH786430:JI786431 TD786430:TE786431 ACZ786430:ADA786431 AMV786430:AMW786431 AWR786430:AWS786431 BGN786430:BGO786431 BQJ786430:BQK786431 CAF786430:CAG786431 CKB786430:CKC786431 CTX786430:CTY786431 DDT786430:DDU786431 DNP786430:DNQ786431 DXL786430:DXM786431 EHH786430:EHI786431 ERD786430:ERE786431 FAZ786430:FBA786431 FKV786430:FKW786431 FUR786430:FUS786431 GEN786430:GEO786431 GOJ786430:GOK786431 GYF786430:GYG786431 HIB786430:HIC786431 HRX786430:HRY786431 IBT786430:IBU786431 ILP786430:ILQ786431 IVL786430:IVM786431 JFH786430:JFI786431 JPD786430:JPE786431 JYZ786430:JZA786431 KIV786430:KIW786431 KSR786430:KSS786431 LCN786430:LCO786431 LMJ786430:LMK786431 LWF786430:LWG786431 MGB786430:MGC786431 MPX786430:MPY786431 MZT786430:MZU786431 NJP786430:NJQ786431 NTL786430:NTM786431 ODH786430:ODI786431 OND786430:ONE786431 OWZ786430:OXA786431 PGV786430:PGW786431 PQR786430:PQS786431 QAN786430:QAO786431 QKJ786430:QKK786431 QUF786430:QUG786431 REB786430:REC786431 RNX786430:RNY786431 RXT786430:RXU786431 SHP786430:SHQ786431 SRL786430:SRM786431 TBH786430:TBI786431 TLD786430:TLE786431 TUZ786430:TVA786431 UEV786430:UEW786431 UOR786430:UOS786431 UYN786430:UYO786431 VIJ786430:VIK786431 VSF786430:VSG786431 WCB786430:WCC786431 WLX786430:WLY786431 WVT786430:WVU786431 JH851966:JI851967 TD851966:TE851967 ACZ851966:ADA851967 AMV851966:AMW851967 AWR851966:AWS851967 BGN851966:BGO851967 BQJ851966:BQK851967 CAF851966:CAG851967 CKB851966:CKC851967 CTX851966:CTY851967 DDT851966:DDU851967 DNP851966:DNQ851967 DXL851966:DXM851967 EHH851966:EHI851967 ERD851966:ERE851967 FAZ851966:FBA851967 FKV851966:FKW851967 FUR851966:FUS851967 GEN851966:GEO851967 GOJ851966:GOK851967 GYF851966:GYG851967 HIB851966:HIC851967 HRX851966:HRY851967 IBT851966:IBU851967 ILP851966:ILQ851967 IVL851966:IVM851967 JFH851966:JFI851967 JPD851966:JPE851967 JYZ851966:JZA851967 KIV851966:KIW851967 KSR851966:KSS851967 LCN851966:LCO851967 LMJ851966:LMK851967 LWF851966:LWG851967 MGB851966:MGC851967 MPX851966:MPY851967 MZT851966:MZU851967 NJP851966:NJQ851967 NTL851966:NTM851967 ODH851966:ODI851967 OND851966:ONE851967 OWZ851966:OXA851967 PGV851966:PGW851967 PQR851966:PQS851967 QAN851966:QAO851967 QKJ851966:QKK851967 QUF851966:QUG851967 REB851966:REC851967 RNX851966:RNY851967 RXT851966:RXU851967 SHP851966:SHQ851967 SRL851966:SRM851967 TBH851966:TBI851967 TLD851966:TLE851967 TUZ851966:TVA851967 UEV851966:UEW851967 UOR851966:UOS851967 UYN851966:UYO851967 VIJ851966:VIK851967 VSF851966:VSG851967 WCB851966:WCC851967 WLX851966:WLY851967 WVT851966:WVU851967 JH917502:JI917503 TD917502:TE917503 ACZ917502:ADA917503 AMV917502:AMW917503 AWR917502:AWS917503 BGN917502:BGO917503 BQJ917502:BQK917503 CAF917502:CAG917503 CKB917502:CKC917503 CTX917502:CTY917503 DDT917502:DDU917503 DNP917502:DNQ917503 DXL917502:DXM917503 EHH917502:EHI917503 ERD917502:ERE917503 FAZ917502:FBA917503 FKV917502:FKW917503 FUR917502:FUS917503 GEN917502:GEO917503 GOJ917502:GOK917503 GYF917502:GYG917503 HIB917502:HIC917503 HRX917502:HRY917503 IBT917502:IBU917503 ILP917502:ILQ917503 IVL917502:IVM917503 JFH917502:JFI917503 JPD917502:JPE917503 JYZ917502:JZA917503 KIV917502:KIW917503 KSR917502:KSS917503 LCN917502:LCO917503 LMJ917502:LMK917503 LWF917502:LWG917503 MGB917502:MGC917503 MPX917502:MPY917503 MZT917502:MZU917503 NJP917502:NJQ917503 NTL917502:NTM917503 ODH917502:ODI917503 OND917502:ONE917503 OWZ917502:OXA917503 PGV917502:PGW917503 PQR917502:PQS917503 QAN917502:QAO917503 QKJ917502:QKK917503 QUF917502:QUG917503 REB917502:REC917503 RNX917502:RNY917503 RXT917502:RXU917503 SHP917502:SHQ917503 SRL917502:SRM917503 TBH917502:TBI917503 TLD917502:TLE917503 TUZ917502:TVA917503 UEV917502:UEW917503 UOR917502:UOS917503 UYN917502:UYO917503 VIJ917502:VIK917503 VSF917502:VSG917503 WCB917502:WCC917503 WLX917502:WLY917503 WVT917502:WVU917503 JH983038:JI983039 TD983038:TE983039 ACZ983038:ADA983039 AMV983038:AMW983039 AWR983038:AWS983039 BGN983038:BGO983039 BQJ983038:BQK983039 CAF983038:CAG983039 CKB983038:CKC983039 CTX983038:CTY983039 DDT983038:DDU983039 DNP983038:DNQ983039 DXL983038:DXM983039 EHH983038:EHI983039 ERD983038:ERE983039 FAZ983038:FBA983039 FKV983038:FKW983039 FUR983038:FUS983039 GEN983038:GEO983039 GOJ983038:GOK983039 GYF983038:GYG983039 HIB983038:HIC983039 HRX983038:HRY983039 IBT983038:IBU983039 ILP983038:ILQ983039 IVL983038:IVM983039 JFH983038:JFI983039 JPD983038:JPE983039 JYZ983038:JZA983039 KIV983038:KIW983039 KSR983038:KSS983039 LCN983038:LCO983039 LMJ983038:LMK983039 LWF983038:LWG983039 MGB983038:MGC983039 MPX983038:MPY983039 MZT983038:MZU983039 NJP983038:NJQ983039 NTL983038:NTM983039 ODH983038:ODI983039 OND983038:ONE983039 OWZ983038:OXA983039 PGV983038:PGW983039 PQR983038:PQS983039 QAN983038:QAO983039 QKJ983038:QKK983039 QUF983038:QUG983039 REB983038:REC983039 RNX983038:RNY983039 RXT983038:RXU983039 SHP983038:SHQ983039 SRL983038:SRM983039 TBH983038:TBI983039 TLD983038:TLE983039 TUZ983038:TVA983039 UEV983038:UEW983039 UOR983038:UOS983039 UYN983038:UYO983039 VIJ983038:VIK983039 VSF983038:VSG983039 WCB983038:WCC983039 WLX983038:WLY983039 WVT983038:WVU983039 RXH983048:RXI983049 IY11:IZ12 SU11:SV12 ACQ11:ACR12 AMM11:AMN12 AWI11:AWJ12 BGE11:BGF12 BQA11:BQB12 BZW11:BZX12 CJS11:CJT12 CTO11:CTP12 DDK11:DDL12 DNG11:DNH12 DXC11:DXD12 EGY11:EGZ12 EQU11:EQV12 FAQ11:FAR12 FKM11:FKN12 FUI11:FUJ12 GEE11:GEF12 GOA11:GOB12 GXW11:GXX12 HHS11:HHT12 HRO11:HRP12 IBK11:IBL12 ILG11:ILH12 IVC11:IVD12 JEY11:JEZ12 JOU11:JOV12 JYQ11:JYR12 KIM11:KIN12 KSI11:KSJ12 LCE11:LCF12 LMA11:LMB12 LVW11:LVX12 MFS11:MFT12 MPO11:MPP12 MZK11:MZL12 NJG11:NJH12 NTC11:NTD12 OCY11:OCZ12 OMU11:OMV12 OWQ11:OWR12 PGM11:PGN12 PQI11:PQJ12 QAE11:QAF12 QKA11:QKB12 QTW11:QTX12 RDS11:RDT12 RNO11:RNP12 RXK11:RXL12 SHG11:SHH12 SRC11:SRD12 TAY11:TAZ12 TKU11:TKV12 TUQ11:TUR12 UEM11:UEN12 UOI11:UOJ12 UYE11:UYF12 VIA11:VIB12 VRW11:VRX12 WBS11:WBT12 WLO11:WLP12 WVK11:WVL12 G65539:I65540 IY65539:IZ65540 SU65539:SV65540 ACQ65539:ACR65540 AMM65539:AMN65540 AWI65539:AWJ65540 BGE65539:BGF65540 BQA65539:BQB65540 BZW65539:BZX65540 CJS65539:CJT65540 CTO65539:CTP65540 DDK65539:DDL65540 DNG65539:DNH65540 DXC65539:DXD65540 EGY65539:EGZ65540 EQU65539:EQV65540 FAQ65539:FAR65540 FKM65539:FKN65540 FUI65539:FUJ65540 GEE65539:GEF65540 GOA65539:GOB65540 GXW65539:GXX65540 HHS65539:HHT65540 HRO65539:HRP65540 IBK65539:IBL65540 ILG65539:ILH65540 IVC65539:IVD65540 JEY65539:JEZ65540 JOU65539:JOV65540 JYQ65539:JYR65540 KIM65539:KIN65540 KSI65539:KSJ65540 LCE65539:LCF65540 LMA65539:LMB65540 LVW65539:LVX65540 MFS65539:MFT65540 MPO65539:MPP65540 MZK65539:MZL65540 NJG65539:NJH65540 NTC65539:NTD65540 OCY65539:OCZ65540 OMU65539:OMV65540 OWQ65539:OWR65540 PGM65539:PGN65540 PQI65539:PQJ65540 QAE65539:QAF65540 QKA65539:QKB65540 QTW65539:QTX65540 RDS65539:RDT65540 RNO65539:RNP65540 RXK65539:RXL65540 SHG65539:SHH65540 SRC65539:SRD65540 TAY65539:TAZ65540 TKU65539:TKV65540 TUQ65539:TUR65540 UEM65539:UEN65540 UOI65539:UOJ65540 UYE65539:UYF65540 VIA65539:VIB65540 VRW65539:VRX65540 WBS65539:WBT65540 WLO65539:WLP65540 WVK65539:WVL65540 G131075:I131076 IY131075:IZ131076 SU131075:SV131076 ACQ131075:ACR131076 AMM131075:AMN131076 AWI131075:AWJ131076 BGE131075:BGF131076 BQA131075:BQB131076 BZW131075:BZX131076 CJS131075:CJT131076 CTO131075:CTP131076 DDK131075:DDL131076 DNG131075:DNH131076 DXC131075:DXD131076 EGY131075:EGZ131076 EQU131075:EQV131076 FAQ131075:FAR131076 FKM131075:FKN131076 FUI131075:FUJ131076 GEE131075:GEF131076 GOA131075:GOB131076 GXW131075:GXX131076 HHS131075:HHT131076 HRO131075:HRP131076 IBK131075:IBL131076 ILG131075:ILH131076 IVC131075:IVD131076 JEY131075:JEZ131076 JOU131075:JOV131076 JYQ131075:JYR131076 KIM131075:KIN131076 KSI131075:KSJ131076 LCE131075:LCF131076 LMA131075:LMB131076 LVW131075:LVX131076 MFS131075:MFT131076 MPO131075:MPP131076 MZK131075:MZL131076 NJG131075:NJH131076 NTC131075:NTD131076 OCY131075:OCZ131076 OMU131075:OMV131076 OWQ131075:OWR131076 PGM131075:PGN131076 PQI131075:PQJ131076 QAE131075:QAF131076 QKA131075:QKB131076 QTW131075:QTX131076 RDS131075:RDT131076 RNO131075:RNP131076 RXK131075:RXL131076 SHG131075:SHH131076 SRC131075:SRD131076 TAY131075:TAZ131076 TKU131075:TKV131076 TUQ131075:TUR131076 UEM131075:UEN131076 UOI131075:UOJ131076 UYE131075:UYF131076 VIA131075:VIB131076 VRW131075:VRX131076 WBS131075:WBT131076 WLO131075:WLP131076 WVK131075:WVL131076 G196611:I196612 IY196611:IZ196612 SU196611:SV196612 ACQ196611:ACR196612 AMM196611:AMN196612 AWI196611:AWJ196612 BGE196611:BGF196612 BQA196611:BQB196612 BZW196611:BZX196612 CJS196611:CJT196612 CTO196611:CTP196612 DDK196611:DDL196612 DNG196611:DNH196612 DXC196611:DXD196612 EGY196611:EGZ196612 EQU196611:EQV196612 FAQ196611:FAR196612 FKM196611:FKN196612 FUI196611:FUJ196612 GEE196611:GEF196612 GOA196611:GOB196612 GXW196611:GXX196612 HHS196611:HHT196612 HRO196611:HRP196612 IBK196611:IBL196612 ILG196611:ILH196612 IVC196611:IVD196612 JEY196611:JEZ196612 JOU196611:JOV196612 JYQ196611:JYR196612 KIM196611:KIN196612 KSI196611:KSJ196612 LCE196611:LCF196612 LMA196611:LMB196612 LVW196611:LVX196612 MFS196611:MFT196612 MPO196611:MPP196612 MZK196611:MZL196612 NJG196611:NJH196612 NTC196611:NTD196612 OCY196611:OCZ196612 OMU196611:OMV196612 OWQ196611:OWR196612 PGM196611:PGN196612 PQI196611:PQJ196612 QAE196611:QAF196612 QKA196611:QKB196612 QTW196611:QTX196612 RDS196611:RDT196612 RNO196611:RNP196612 RXK196611:RXL196612 SHG196611:SHH196612 SRC196611:SRD196612 TAY196611:TAZ196612 TKU196611:TKV196612 TUQ196611:TUR196612 UEM196611:UEN196612 UOI196611:UOJ196612 UYE196611:UYF196612 VIA196611:VIB196612 VRW196611:VRX196612 WBS196611:WBT196612 WLO196611:WLP196612 WVK196611:WVL196612 G262147:I262148 IY262147:IZ262148 SU262147:SV262148 ACQ262147:ACR262148 AMM262147:AMN262148 AWI262147:AWJ262148 BGE262147:BGF262148 BQA262147:BQB262148 BZW262147:BZX262148 CJS262147:CJT262148 CTO262147:CTP262148 DDK262147:DDL262148 DNG262147:DNH262148 DXC262147:DXD262148 EGY262147:EGZ262148 EQU262147:EQV262148 FAQ262147:FAR262148 FKM262147:FKN262148 FUI262147:FUJ262148 GEE262147:GEF262148 GOA262147:GOB262148 GXW262147:GXX262148 HHS262147:HHT262148 HRO262147:HRP262148 IBK262147:IBL262148 ILG262147:ILH262148 IVC262147:IVD262148 JEY262147:JEZ262148 JOU262147:JOV262148 JYQ262147:JYR262148 KIM262147:KIN262148 KSI262147:KSJ262148 LCE262147:LCF262148 LMA262147:LMB262148 LVW262147:LVX262148 MFS262147:MFT262148 MPO262147:MPP262148 MZK262147:MZL262148 NJG262147:NJH262148 NTC262147:NTD262148 OCY262147:OCZ262148 OMU262147:OMV262148 OWQ262147:OWR262148 PGM262147:PGN262148 PQI262147:PQJ262148 QAE262147:QAF262148 QKA262147:QKB262148 QTW262147:QTX262148 RDS262147:RDT262148 RNO262147:RNP262148 RXK262147:RXL262148 SHG262147:SHH262148 SRC262147:SRD262148 TAY262147:TAZ262148 TKU262147:TKV262148 TUQ262147:TUR262148 UEM262147:UEN262148 UOI262147:UOJ262148 UYE262147:UYF262148 VIA262147:VIB262148 VRW262147:VRX262148 WBS262147:WBT262148 WLO262147:WLP262148 WVK262147:WVL262148 G327683:I327684 IY327683:IZ327684 SU327683:SV327684 ACQ327683:ACR327684 AMM327683:AMN327684 AWI327683:AWJ327684 BGE327683:BGF327684 BQA327683:BQB327684 BZW327683:BZX327684 CJS327683:CJT327684 CTO327683:CTP327684 DDK327683:DDL327684 DNG327683:DNH327684 DXC327683:DXD327684 EGY327683:EGZ327684 EQU327683:EQV327684 FAQ327683:FAR327684 FKM327683:FKN327684 FUI327683:FUJ327684 GEE327683:GEF327684 GOA327683:GOB327684 GXW327683:GXX327684 HHS327683:HHT327684 HRO327683:HRP327684 IBK327683:IBL327684 ILG327683:ILH327684 IVC327683:IVD327684 JEY327683:JEZ327684 JOU327683:JOV327684 JYQ327683:JYR327684 KIM327683:KIN327684 KSI327683:KSJ327684 LCE327683:LCF327684 LMA327683:LMB327684 LVW327683:LVX327684 MFS327683:MFT327684 MPO327683:MPP327684 MZK327683:MZL327684 NJG327683:NJH327684 NTC327683:NTD327684 OCY327683:OCZ327684 OMU327683:OMV327684 OWQ327683:OWR327684 PGM327683:PGN327684 PQI327683:PQJ327684 QAE327683:QAF327684 QKA327683:QKB327684 QTW327683:QTX327684 RDS327683:RDT327684 RNO327683:RNP327684 RXK327683:RXL327684 SHG327683:SHH327684 SRC327683:SRD327684 TAY327683:TAZ327684 TKU327683:TKV327684 TUQ327683:TUR327684 UEM327683:UEN327684 UOI327683:UOJ327684 UYE327683:UYF327684 VIA327683:VIB327684 VRW327683:VRX327684 WBS327683:WBT327684 WLO327683:WLP327684 WVK327683:WVL327684 G393219:I393220 IY393219:IZ393220 SU393219:SV393220 ACQ393219:ACR393220 AMM393219:AMN393220 AWI393219:AWJ393220 BGE393219:BGF393220 BQA393219:BQB393220 BZW393219:BZX393220 CJS393219:CJT393220 CTO393219:CTP393220 DDK393219:DDL393220 DNG393219:DNH393220 DXC393219:DXD393220 EGY393219:EGZ393220 EQU393219:EQV393220 FAQ393219:FAR393220 FKM393219:FKN393220 FUI393219:FUJ393220 GEE393219:GEF393220 GOA393219:GOB393220 GXW393219:GXX393220 HHS393219:HHT393220 HRO393219:HRP393220 IBK393219:IBL393220 ILG393219:ILH393220 IVC393219:IVD393220 JEY393219:JEZ393220 JOU393219:JOV393220 JYQ393219:JYR393220 KIM393219:KIN393220 KSI393219:KSJ393220 LCE393219:LCF393220 LMA393219:LMB393220 LVW393219:LVX393220 MFS393219:MFT393220 MPO393219:MPP393220 MZK393219:MZL393220 NJG393219:NJH393220 NTC393219:NTD393220 OCY393219:OCZ393220 OMU393219:OMV393220 OWQ393219:OWR393220 PGM393219:PGN393220 PQI393219:PQJ393220 QAE393219:QAF393220 QKA393219:QKB393220 QTW393219:QTX393220 RDS393219:RDT393220 RNO393219:RNP393220 RXK393219:RXL393220 SHG393219:SHH393220 SRC393219:SRD393220 TAY393219:TAZ393220 TKU393219:TKV393220 TUQ393219:TUR393220 UEM393219:UEN393220 UOI393219:UOJ393220 UYE393219:UYF393220 VIA393219:VIB393220 VRW393219:VRX393220 WBS393219:WBT393220 WLO393219:WLP393220 WVK393219:WVL393220 G458755:I458756 IY458755:IZ458756 SU458755:SV458756 ACQ458755:ACR458756 AMM458755:AMN458756 AWI458755:AWJ458756 BGE458755:BGF458756 BQA458755:BQB458756 BZW458755:BZX458756 CJS458755:CJT458756 CTO458755:CTP458756 DDK458755:DDL458756 DNG458755:DNH458756 DXC458755:DXD458756 EGY458755:EGZ458756 EQU458755:EQV458756 FAQ458755:FAR458756 FKM458755:FKN458756 FUI458755:FUJ458756 GEE458755:GEF458756 GOA458755:GOB458756 GXW458755:GXX458756 HHS458755:HHT458756 HRO458755:HRP458756 IBK458755:IBL458756 ILG458755:ILH458756 IVC458755:IVD458756 JEY458755:JEZ458756 JOU458755:JOV458756 JYQ458755:JYR458756 KIM458755:KIN458756 KSI458755:KSJ458756 LCE458755:LCF458756 LMA458755:LMB458756 LVW458755:LVX458756 MFS458755:MFT458756 MPO458755:MPP458756 MZK458755:MZL458756 NJG458755:NJH458756 NTC458755:NTD458756 OCY458755:OCZ458756 OMU458755:OMV458756 OWQ458755:OWR458756 PGM458755:PGN458756 PQI458755:PQJ458756 QAE458755:QAF458756 QKA458755:QKB458756 QTW458755:QTX458756 RDS458755:RDT458756 RNO458755:RNP458756 RXK458755:RXL458756 SHG458755:SHH458756 SRC458755:SRD458756 TAY458755:TAZ458756 TKU458755:TKV458756 TUQ458755:TUR458756 UEM458755:UEN458756 UOI458755:UOJ458756 UYE458755:UYF458756 VIA458755:VIB458756 VRW458755:VRX458756 WBS458755:WBT458756 WLO458755:WLP458756 WVK458755:WVL458756 G524291:I524292 IY524291:IZ524292 SU524291:SV524292 ACQ524291:ACR524292 AMM524291:AMN524292 AWI524291:AWJ524292 BGE524291:BGF524292 BQA524291:BQB524292 BZW524291:BZX524292 CJS524291:CJT524292 CTO524291:CTP524292 DDK524291:DDL524292 DNG524291:DNH524292 DXC524291:DXD524292 EGY524291:EGZ524292 EQU524291:EQV524292 FAQ524291:FAR524292 FKM524291:FKN524292 FUI524291:FUJ524292 GEE524291:GEF524292 GOA524291:GOB524292 GXW524291:GXX524292 HHS524291:HHT524292 HRO524291:HRP524292 IBK524291:IBL524292 ILG524291:ILH524292 IVC524291:IVD524292 JEY524291:JEZ524292 JOU524291:JOV524292 JYQ524291:JYR524292 KIM524291:KIN524292 KSI524291:KSJ524292 LCE524291:LCF524292 LMA524291:LMB524292 LVW524291:LVX524292 MFS524291:MFT524292 MPO524291:MPP524292 MZK524291:MZL524292 NJG524291:NJH524292 NTC524291:NTD524292 OCY524291:OCZ524292 OMU524291:OMV524292 OWQ524291:OWR524292 PGM524291:PGN524292 PQI524291:PQJ524292 QAE524291:QAF524292 QKA524291:QKB524292 QTW524291:QTX524292 RDS524291:RDT524292 RNO524291:RNP524292 RXK524291:RXL524292 SHG524291:SHH524292 SRC524291:SRD524292 TAY524291:TAZ524292 TKU524291:TKV524292 TUQ524291:TUR524292 UEM524291:UEN524292 UOI524291:UOJ524292 UYE524291:UYF524292 VIA524291:VIB524292 VRW524291:VRX524292 WBS524291:WBT524292 WLO524291:WLP524292 WVK524291:WVL524292 G589827:I589828 IY589827:IZ589828 SU589827:SV589828 ACQ589827:ACR589828 AMM589827:AMN589828 AWI589827:AWJ589828 BGE589827:BGF589828 BQA589827:BQB589828 BZW589827:BZX589828 CJS589827:CJT589828 CTO589827:CTP589828 DDK589827:DDL589828 DNG589827:DNH589828 DXC589827:DXD589828 EGY589827:EGZ589828 EQU589827:EQV589828 FAQ589827:FAR589828 FKM589827:FKN589828 FUI589827:FUJ589828 GEE589827:GEF589828 GOA589827:GOB589828 GXW589827:GXX589828 HHS589827:HHT589828 HRO589827:HRP589828 IBK589827:IBL589828 ILG589827:ILH589828 IVC589827:IVD589828 JEY589827:JEZ589828 JOU589827:JOV589828 JYQ589827:JYR589828 KIM589827:KIN589828 KSI589827:KSJ589828 LCE589827:LCF589828 LMA589827:LMB589828 LVW589827:LVX589828 MFS589827:MFT589828 MPO589827:MPP589828 MZK589827:MZL589828 NJG589827:NJH589828 NTC589827:NTD589828 OCY589827:OCZ589828 OMU589827:OMV589828 OWQ589827:OWR589828 PGM589827:PGN589828 PQI589827:PQJ589828 QAE589827:QAF589828 QKA589827:QKB589828 QTW589827:QTX589828 RDS589827:RDT589828 RNO589827:RNP589828 RXK589827:RXL589828 SHG589827:SHH589828 SRC589827:SRD589828 TAY589827:TAZ589828 TKU589827:TKV589828 TUQ589827:TUR589828 UEM589827:UEN589828 UOI589827:UOJ589828 UYE589827:UYF589828 VIA589827:VIB589828 VRW589827:VRX589828 WBS589827:WBT589828 WLO589827:WLP589828 WVK589827:WVL589828 G655363:I655364 IY655363:IZ655364 SU655363:SV655364 ACQ655363:ACR655364 AMM655363:AMN655364 AWI655363:AWJ655364 BGE655363:BGF655364 BQA655363:BQB655364 BZW655363:BZX655364 CJS655363:CJT655364 CTO655363:CTP655364 DDK655363:DDL655364 DNG655363:DNH655364 DXC655363:DXD655364 EGY655363:EGZ655364 EQU655363:EQV655364 FAQ655363:FAR655364 FKM655363:FKN655364 FUI655363:FUJ655364 GEE655363:GEF655364 GOA655363:GOB655364 GXW655363:GXX655364 HHS655363:HHT655364 HRO655363:HRP655364 IBK655363:IBL655364 ILG655363:ILH655364 IVC655363:IVD655364 JEY655363:JEZ655364 JOU655363:JOV655364 JYQ655363:JYR655364 KIM655363:KIN655364 KSI655363:KSJ655364 LCE655363:LCF655364 LMA655363:LMB655364 LVW655363:LVX655364 MFS655363:MFT655364 MPO655363:MPP655364 MZK655363:MZL655364 NJG655363:NJH655364 NTC655363:NTD655364 OCY655363:OCZ655364 OMU655363:OMV655364 OWQ655363:OWR655364 PGM655363:PGN655364 PQI655363:PQJ655364 QAE655363:QAF655364 QKA655363:QKB655364 QTW655363:QTX655364 RDS655363:RDT655364 RNO655363:RNP655364 RXK655363:RXL655364 SHG655363:SHH655364 SRC655363:SRD655364 TAY655363:TAZ655364 TKU655363:TKV655364 TUQ655363:TUR655364 UEM655363:UEN655364 UOI655363:UOJ655364 UYE655363:UYF655364 VIA655363:VIB655364 VRW655363:VRX655364 WBS655363:WBT655364 WLO655363:WLP655364 WVK655363:WVL655364 G720899:I720900 IY720899:IZ720900 SU720899:SV720900 ACQ720899:ACR720900 AMM720899:AMN720900 AWI720899:AWJ720900 BGE720899:BGF720900 BQA720899:BQB720900 BZW720899:BZX720900 CJS720899:CJT720900 CTO720899:CTP720900 DDK720899:DDL720900 DNG720899:DNH720900 DXC720899:DXD720900 EGY720899:EGZ720900 EQU720899:EQV720900 FAQ720899:FAR720900 FKM720899:FKN720900 FUI720899:FUJ720900 GEE720899:GEF720900 GOA720899:GOB720900 GXW720899:GXX720900 HHS720899:HHT720900 HRO720899:HRP720900 IBK720899:IBL720900 ILG720899:ILH720900 IVC720899:IVD720900 JEY720899:JEZ720900 JOU720899:JOV720900 JYQ720899:JYR720900 KIM720899:KIN720900 KSI720899:KSJ720900 LCE720899:LCF720900 LMA720899:LMB720900 LVW720899:LVX720900 MFS720899:MFT720900 MPO720899:MPP720900 MZK720899:MZL720900 NJG720899:NJH720900 NTC720899:NTD720900 OCY720899:OCZ720900 OMU720899:OMV720900 OWQ720899:OWR720900 PGM720899:PGN720900 PQI720899:PQJ720900 QAE720899:QAF720900 QKA720899:QKB720900 QTW720899:QTX720900 RDS720899:RDT720900 RNO720899:RNP720900 RXK720899:RXL720900 SHG720899:SHH720900 SRC720899:SRD720900 TAY720899:TAZ720900 TKU720899:TKV720900 TUQ720899:TUR720900 UEM720899:UEN720900 UOI720899:UOJ720900 UYE720899:UYF720900 VIA720899:VIB720900 VRW720899:VRX720900 WBS720899:WBT720900 WLO720899:WLP720900 WVK720899:WVL720900 G786435:I786436 IY786435:IZ786436 SU786435:SV786436 ACQ786435:ACR786436 AMM786435:AMN786436 AWI786435:AWJ786436 BGE786435:BGF786436 BQA786435:BQB786436 BZW786435:BZX786436 CJS786435:CJT786436 CTO786435:CTP786436 DDK786435:DDL786436 DNG786435:DNH786436 DXC786435:DXD786436 EGY786435:EGZ786436 EQU786435:EQV786436 FAQ786435:FAR786436 FKM786435:FKN786436 FUI786435:FUJ786436 GEE786435:GEF786436 GOA786435:GOB786436 GXW786435:GXX786436 HHS786435:HHT786436 HRO786435:HRP786436 IBK786435:IBL786436 ILG786435:ILH786436 IVC786435:IVD786436 JEY786435:JEZ786436 JOU786435:JOV786436 JYQ786435:JYR786436 KIM786435:KIN786436 KSI786435:KSJ786436 LCE786435:LCF786436 LMA786435:LMB786436 LVW786435:LVX786436 MFS786435:MFT786436 MPO786435:MPP786436 MZK786435:MZL786436 NJG786435:NJH786436 NTC786435:NTD786436 OCY786435:OCZ786436 OMU786435:OMV786436 OWQ786435:OWR786436 PGM786435:PGN786436 PQI786435:PQJ786436 QAE786435:QAF786436 QKA786435:QKB786436 QTW786435:QTX786436 RDS786435:RDT786436 RNO786435:RNP786436 RXK786435:RXL786436 SHG786435:SHH786436 SRC786435:SRD786436 TAY786435:TAZ786436 TKU786435:TKV786436 TUQ786435:TUR786436 UEM786435:UEN786436 UOI786435:UOJ786436 UYE786435:UYF786436 VIA786435:VIB786436 VRW786435:VRX786436 WBS786435:WBT786436 WLO786435:WLP786436 WVK786435:WVL786436 G851971:I851972 IY851971:IZ851972 SU851971:SV851972 ACQ851971:ACR851972 AMM851971:AMN851972 AWI851971:AWJ851972 BGE851971:BGF851972 BQA851971:BQB851972 BZW851971:BZX851972 CJS851971:CJT851972 CTO851971:CTP851972 DDK851971:DDL851972 DNG851971:DNH851972 DXC851971:DXD851972 EGY851971:EGZ851972 EQU851971:EQV851972 FAQ851971:FAR851972 FKM851971:FKN851972 FUI851971:FUJ851972 GEE851971:GEF851972 GOA851971:GOB851972 GXW851971:GXX851972 HHS851971:HHT851972 HRO851971:HRP851972 IBK851971:IBL851972 ILG851971:ILH851972 IVC851971:IVD851972 JEY851971:JEZ851972 JOU851971:JOV851972 JYQ851971:JYR851972 KIM851971:KIN851972 KSI851971:KSJ851972 LCE851971:LCF851972 LMA851971:LMB851972 LVW851971:LVX851972 MFS851971:MFT851972 MPO851971:MPP851972 MZK851971:MZL851972 NJG851971:NJH851972 NTC851971:NTD851972 OCY851971:OCZ851972 OMU851971:OMV851972 OWQ851971:OWR851972 PGM851971:PGN851972 PQI851971:PQJ851972 QAE851971:QAF851972 QKA851971:QKB851972 QTW851971:QTX851972 RDS851971:RDT851972 RNO851971:RNP851972 RXK851971:RXL851972 SHG851971:SHH851972 SRC851971:SRD851972 TAY851971:TAZ851972 TKU851971:TKV851972 TUQ851971:TUR851972 UEM851971:UEN851972 UOI851971:UOJ851972 UYE851971:UYF851972 VIA851971:VIB851972 VRW851971:VRX851972 WBS851971:WBT851972 WLO851971:WLP851972 WVK851971:WVL851972 G917507:I917508 IY917507:IZ917508 SU917507:SV917508 ACQ917507:ACR917508 AMM917507:AMN917508 AWI917507:AWJ917508 BGE917507:BGF917508 BQA917507:BQB917508 BZW917507:BZX917508 CJS917507:CJT917508 CTO917507:CTP917508 DDK917507:DDL917508 DNG917507:DNH917508 DXC917507:DXD917508 EGY917507:EGZ917508 EQU917507:EQV917508 FAQ917507:FAR917508 FKM917507:FKN917508 FUI917507:FUJ917508 GEE917507:GEF917508 GOA917507:GOB917508 GXW917507:GXX917508 HHS917507:HHT917508 HRO917507:HRP917508 IBK917507:IBL917508 ILG917507:ILH917508 IVC917507:IVD917508 JEY917507:JEZ917508 JOU917507:JOV917508 JYQ917507:JYR917508 KIM917507:KIN917508 KSI917507:KSJ917508 LCE917507:LCF917508 LMA917507:LMB917508 LVW917507:LVX917508 MFS917507:MFT917508 MPO917507:MPP917508 MZK917507:MZL917508 NJG917507:NJH917508 NTC917507:NTD917508 OCY917507:OCZ917508 OMU917507:OMV917508 OWQ917507:OWR917508 PGM917507:PGN917508 PQI917507:PQJ917508 QAE917507:QAF917508 QKA917507:QKB917508 QTW917507:QTX917508 RDS917507:RDT917508 RNO917507:RNP917508 RXK917507:RXL917508 SHG917507:SHH917508 SRC917507:SRD917508 TAY917507:TAZ917508 TKU917507:TKV917508 TUQ917507:TUR917508 UEM917507:UEN917508 UOI917507:UOJ917508 UYE917507:UYF917508 VIA917507:VIB917508 VRW917507:VRX917508 WBS917507:WBT917508 WLO917507:WLP917508 WVK917507:WVL917508 G983043:I983044 IY983043:IZ983044 SU983043:SV983044 ACQ983043:ACR983044 AMM983043:AMN983044 AWI983043:AWJ983044 BGE983043:BGF983044 BQA983043:BQB983044 BZW983043:BZX983044 CJS983043:CJT983044 CTO983043:CTP983044 DDK983043:DDL983044 DNG983043:DNH983044 DXC983043:DXD983044 EGY983043:EGZ983044 EQU983043:EQV983044 FAQ983043:FAR983044 FKM983043:FKN983044 FUI983043:FUJ983044 GEE983043:GEF983044 GOA983043:GOB983044 GXW983043:GXX983044 HHS983043:HHT983044 HRO983043:HRP983044 IBK983043:IBL983044 ILG983043:ILH983044 IVC983043:IVD983044 JEY983043:JEZ983044 JOU983043:JOV983044 JYQ983043:JYR983044 KIM983043:KIN983044 KSI983043:KSJ983044 LCE983043:LCF983044 LMA983043:LMB983044 LVW983043:LVX983044 MFS983043:MFT983044 MPO983043:MPP983044 MZK983043:MZL983044 NJG983043:NJH983044 NTC983043:NTD983044 OCY983043:OCZ983044 OMU983043:OMV983044 OWQ983043:OWR983044 PGM983043:PGN983044 PQI983043:PQJ983044 QAE983043:QAF983044 QKA983043:QKB983044 QTW983043:QTX983044 RDS983043:RDT983044 RNO983043:RNP983044 RXK983043:RXL983044 SHG983043:SHH983044 SRC983043:SRD983044 TAY983043:TAZ983044 TKU983043:TKV983044 TUQ983043:TUR983044 UEM983043:UEN983044 UOI983043:UOJ983044 UYE983043:UYF983044 VIA983043:VIB983044 VRW983043:VRX983044 WBS983043:WBT983044 WLO983043:WLP983044 WVK983043:WVL983044 TAV983048:TAW983049 IV11:IW12 SR11:SS12 ACN11:ACO12 AMJ11:AMK12 AWF11:AWG12 BGB11:BGC12 BPX11:BPY12 BZT11:BZU12 CJP11:CJQ12 CTL11:CTM12 DDH11:DDI12 DND11:DNE12 DWZ11:DXA12 EGV11:EGW12 EQR11:EQS12 FAN11:FAO12 FKJ11:FKK12 FUF11:FUG12 GEB11:GEC12 GNX11:GNY12 GXT11:GXU12 HHP11:HHQ12 HRL11:HRM12 IBH11:IBI12 ILD11:ILE12 IUZ11:IVA12 JEV11:JEW12 JOR11:JOS12 JYN11:JYO12 KIJ11:KIK12 KSF11:KSG12 LCB11:LCC12 LLX11:LLY12 LVT11:LVU12 MFP11:MFQ12 MPL11:MPM12 MZH11:MZI12 NJD11:NJE12 NSZ11:NTA12 OCV11:OCW12 OMR11:OMS12 OWN11:OWO12 PGJ11:PGK12 PQF11:PQG12 QAB11:QAC12 QJX11:QJY12 QTT11:QTU12 RDP11:RDQ12 RNL11:RNM12 RXH11:RXI12 SHD11:SHE12 SQZ11:SRA12 TAV11:TAW12 TKR11:TKS12 TUN11:TUO12 UEJ11:UEK12 UOF11:UOG12 UYB11:UYC12 VHX11:VHY12 VRT11:VRU12 WBP11:WBQ12 WLL11:WLM12 WVH11:WVI12 C65539:E65540 IV65539:IW65540 SR65539:SS65540 ACN65539:ACO65540 AMJ65539:AMK65540 AWF65539:AWG65540 BGB65539:BGC65540 BPX65539:BPY65540 BZT65539:BZU65540 CJP65539:CJQ65540 CTL65539:CTM65540 DDH65539:DDI65540 DND65539:DNE65540 DWZ65539:DXA65540 EGV65539:EGW65540 EQR65539:EQS65540 FAN65539:FAO65540 FKJ65539:FKK65540 FUF65539:FUG65540 GEB65539:GEC65540 GNX65539:GNY65540 GXT65539:GXU65540 HHP65539:HHQ65540 HRL65539:HRM65540 IBH65539:IBI65540 ILD65539:ILE65540 IUZ65539:IVA65540 JEV65539:JEW65540 JOR65539:JOS65540 JYN65539:JYO65540 KIJ65539:KIK65540 KSF65539:KSG65540 LCB65539:LCC65540 LLX65539:LLY65540 LVT65539:LVU65540 MFP65539:MFQ65540 MPL65539:MPM65540 MZH65539:MZI65540 NJD65539:NJE65540 NSZ65539:NTA65540 OCV65539:OCW65540 OMR65539:OMS65540 OWN65539:OWO65540 PGJ65539:PGK65540 PQF65539:PQG65540 QAB65539:QAC65540 QJX65539:QJY65540 QTT65539:QTU65540 RDP65539:RDQ65540 RNL65539:RNM65540 RXH65539:RXI65540 SHD65539:SHE65540 SQZ65539:SRA65540 TAV65539:TAW65540 TKR65539:TKS65540 TUN65539:TUO65540 UEJ65539:UEK65540 UOF65539:UOG65540 UYB65539:UYC65540 VHX65539:VHY65540 VRT65539:VRU65540 WBP65539:WBQ65540 WLL65539:WLM65540 WVH65539:WVI65540 C131075:E131076 IV131075:IW131076 SR131075:SS131076 ACN131075:ACO131076 AMJ131075:AMK131076 AWF131075:AWG131076 BGB131075:BGC131076 BPX131075:BPY131076 BZT131075:BZU131076 CJP131075:CJQ131076 CTL131075:CTM131076 DDH131075:DDI131076 DND131075:DNE131076 DWZ131075:DXA131076 EGV131075:EGW131076 EQR131075:EQS131076 FAN131075:FAO131076 FKJ131075:FKK131076 FUF131075:FUG131076 GEB131075:GEC131076 GNX131075:GNY131076 GXT131075:GXU131076 HHP131075:HHQ131076 HRL131075:HRM131076 IBH131075:IBI131076 ILD131075:ILE131076 IUZ131075:IVA131076 JEV131075:JEW131076 JOR131075:JOS131076 JYN131075:JYO131076 KIJ131075:KIK131076 KSF131075:KSG131076 LCB131075:LCC131076 LLX131075:LLY131076 LVT131075:LVU131076 MFP131075:MFQ131076 MPL131075:MPM131076 MZH131075:MZI131076 NJD131075:NJE131076 NSZ131075:NTA131076 OCV131075:OCW131076 OMR131075:OMS131076 OWN131075:OWO131076 PGJ131075:PGK131076 PQF131075:PQG131076 QAB131075:QAC131076 QJX131075:QJY131076 QTT131075:QTU131076 RDP131075:RDQ131076 RNL131075:RNM131076 RXH131075:RXI131076 SHD131075:SHE131076 SQZ131075:SRA131076 TAV131075:TAW131076 TKR131075:TKS131076 TUN131075:TUO131076 UEJ131075:UEK131076 UOF131075:UOG131076 UYB131075:UYC131076 VHX131075:VHY131076 VRT131075:VRU131076 WBP131075:WBQ131076 WLL131075:WLM131076 WVH131075:WVI131076 C196611:E196612 IV196611:IW196612 SR196611:SS196612 ACN196611:ACO196612 AMJ196611:AMK196612 AWF196611:AWG196612 BGB196611:BGC196612 BPX196611:BPY196612 BZT196611:BZU196612 CJP196611:CJQ196612 CTL196611:CTM196612 DDH196611:DDI196612 DND196611:DNE196612 DWZ196611:DXA196612 EGV196611:EGW196612 EQR196611:EQS196612 FAN196611:FAO196612 FKJ196611:FKK196612 FUF196611:FUG196612 GEB196611:GEC196612 GNX196611:GNY196612 GXT196611:GXU196612 HHP196611:HHQ196612 HRL196611:HRM196612 IBH196611:IBI196612 ILD196611:ILE196612 IUZ196611:IVA196612 JEV196611:JEW196612 JOR196611:JOS196612 JYN196611:JYO196612 KIJ196611:KIK196612 KSF196611:KSG196612 LCB196611:LCC196612 LLX196611:LLY196612 LVT196611:LVU196612 MFP196611:MFQ196612 MPL196611:MPM196612 MZH196611:MZI196612 NJD196611:NJE196612 NSZ196611:NTA196612 OCV196611:OCW196612 OMR196611:OMS196612 OWN196611:OWO196612 PGJ196611:PGK196612 PQF196611:PQG196612 QAB196611:QAC196612 QJX196611:QJY196612 QTT196611:QTU196612 RDP196611:RDQ196612 RNL196611:RNM196612 RXH196611:RXI196612 SHD196611:SHE196612 SQZ196611:SRA196612 TAV196611:TAW196612 TKR196611:TKS196612 TUN196611:TUO196612 UEJ196611:UEK196612 UOF196611:UOG196612 UYB196611:UYC196612 VHX196611:VHY196612 VRT196611:VRU196612 WBP196611:WBQ196612 WLL196611:WLM196612 WVH196611:WVI196612 C262147:E262148 IV262147:IW262148 SR262147:SS262148 ACN262147:ACO262148 AMJ262147:AMK262148 AWF262147:AWG262148 BGB262147:BGC262148 BPX262147:BPY262148 BZT262147:BZU262148 CJP262147:CJQ262148 CTL262147:CTM262148 DDH262147:DDI262148 DND262147:DNE262148 DWZ262147:DXA262148 EGV262147:EGW262148 EQR262147:EQS262148 FAN262147:FAO262148 FKJ262147:FKK262148 FUF262147:FUG262148 GEB262147:GEC262148 GNX262147:GNY262148 GXT262147:GXU262148 HHP262147:HHQ262148 HRL262147:HRM262148 IBH262147:IBI262148 ILD262147:ILE262148 IUZ262147:IVA262148 JEV262147:JEW262148 JOR262147:JOS262148 JYN262147:JYO262148 KIJ262147:KIK262148 KSF262147:KSG262148 LCB262147:LCC262148 LLX262147:LLY262148 LVT262147:LVU262148 MFP262147:MFQ262148 MPL262147:MPM262148 MZH262147:MZI262148 NJD262147:NJE262148 NSZ262147:NTA262148 OCV262147:OCW262148 OMR262147:OMS262148 OWN262147:OWO262148 PGJ262147:PGK262148 PQF262147:PQG262148 QAB262147:QAC262148 QJX262147:QJY262148 QTT262147:QTU262148 RDP262147:RDQ262148 RNL262147:RNM262148 RXH262147:RXI262148 SHD262147:SHE262148 SQZ262147:SRA262148 TAV262147:TAW262148 TKR262147:TKS262148 TUN262147:TUO262148 UEJ262147:UEK262148 UOF262147:UOG262148 UYB262147:UYC262148 VHX262147:VHY262148 VRT262147:VRU262148 WBP262147:WBQ262148 WLL262147:WLM262148 WVH262147:WVI262148 C327683:E327684 IV327683:IW327684 SR327683:SS327684 ACN327683:ACO327684 AMJ327683:AMK327684 AWF327683:AWG327684 BGB327683:BGC327684 BPX327683:BPY327684 BZT327683:BZU327684 CJP327683:CJQ327684 CTL327683:CTM327684 DDH327683:DDI327684 DND327683:DNE327684 DWZ327683:DXA327684 EGV327683:EGW327684 EQR327683:EQS327684 FAN327683:FAO327684 FKJ327683:FKK327684 FUF327683:FUG327684 GEB327683:GEC327684 GNX327683:GNY327684 GXT327683:GXU327684 HHP327683:HHQ327684 HRL327683:HRM327684 IBH327683:IBI327684 ILD327683:ILE327684 IUZ327683:IVA327684 JEV327683:JEW327684 JOR327683:JOS327684 JYN327683:JYO327684 KIJ327683:KIK327684 KSF327683:KSG327684 LCB327683:LCC327684 LLX327683:LLY327684 LVT327683:LVU327684 MFP327683:MFQ327684 MPL327683:MPM327684 MZH327683:MZI327684 NJD327683:NJE327684 NSZ327683:NTA327684 OCV327683:OCW327684 OMR327683:OMS327684 OWN327683:OWO327684 PGJ327683:PGK327684 PQF327683:PQG327684 QAB327683:QAC327684 QJX327683:QJY327684 QTT327683:QTU327684 RDP327683:RDQ327684 RNL327683:RNM327684 RXH327683:RXI327684 SHD327683:SHE327684 SQZ327683:SRA327684 TAV327683:TAW327684 TKR327683:TKS327684 TUN327683:TUO327684 UEJ327683:UEK327684 UOF327683:UOG327684 UYB327683:UYC327684 VHX327683:VHY327684 VRT327683:VRU327684 WBP327683:WBQ327684 WLL327683:WLM327684 WVH327683:WVI327684 C393219:E393220 IV393219:IW393220 SR393219:SS393220 ACN393219:ACO393220 AMJ393219:AMK393220 AWF393219:AWG393220 BGB393219:BGC393220 BPX393219:BPY393220 BZT393219:BZU393220 CJP393219:CJQ393220 CTL393219:CTM393220 DDH393219:DDI393220 DND393219:DNE393220 DWZ393219:DXA393220 EGV393219:EGW393220 EQR393219:EQS393220 FAN393219:FAO393220 FKJ393219:FKK393220 FUF393219:FUG393220 GEB393219:GEC393220 GNX393219:GNY393220 GXT393219:GXU393220 HHP393219:HHQ393220 HRL393219:HRM393220 IBH393219:IBI393220 ILD393219:ILE393220 IUZ393219:IVA393220 JEV393219:JEW393220 JOR393219:JOS393220 JYN393219:JYO393220 KIJ393219:KIK393220 KSF393219:KSG393220 LCB393219:LCC393220 LLX393219:LLY393220 LVT393219:LVU393220 MFP393219:MFQ393220 MPL393219:MPM393220 MZH393219:MZI393220 NJD393219:NJE393220 NSZ393219:NTA393220 OCV393219:OCW393220 OMR393219:OMS393220 OWN393219:OWO393220 PGJ393219:PGK393220 PQF393219:PQG393220 QAB393219:QAC393220 QJX393219:QJY393220 QTT393219:QTU393220 RDP393219:RDQ393220 RNL393219:RNM393220 RXH393219:RXI393220 SHD393219:SHE393220 SQZ393219:SRA393220 TAV393219:TAW393220 TKR393219:TKS393220 TUN393219:TUO393220 UEJ393219:UEK393220 UOF393219:UOG393220 UYB393219:UYC393220 VHX393219:VHY393220 VRT393219:VRU393220 WBP393219:WBQ393220 WLL393219:WLM393220 WVH393219:WVI393220 C458755:E458756 IV458755:IW458756 SR458755:SS458756 ACN458755:ACO458756 AMJ458755:AMK458756 AWF458755:AWG458756 BGB458755:BGC458756 BPX458755:BPY458756 BZT458755:BZU458756 CJP458755:CJQ458756 CTL458755:CTM458756 DDH458755:DDI458756 DND458755:DNE458756 DWZ458755:DXA458756 EGV458755:EGW458756 EQR458755:EQS458756 FAN458755:FAO458756 FKJ458755:FKK458756 FUF458755:FUG458756 GEB458755:GEC458756 GNX458755:GNY458756 GXT458755:GXU458756 HHP458755:HHQ458756 HRL458755:HRM458756 IBH458755:IBI458756 ILD458755:ILE458756 IUZ458755:IVA458756 JEV458755:JEW458756 JOR458755:JOS458756 JYN458755:JYO458756 KIJ458755:KIK458756 KSF458755:KSG458756 LCB458755:LCC458756 LLX458755:LLY458756 LVT458755:LVU458756 MFP458755:MFQ458756 MPL458755:MPM458756 MZH458755:MZI458756 NJD458755:NJE458756 NSZ458755:NTA458756 OCV458755:OCW458756 OMR458755:OMS458756 OWN458755:OWO458756 PGJ458755:PGK458756 PQF458755:PQG458756 QAB458755:QAC458756 QJX458755:QJY458756 QTT458755:QTU458756 RDP458755:RDQ458756 RNL458755:RNM458756 RXH458755:RXI458756 SHD458755:SHE458756 SQZ458755:SRA458756 TAV458755:TAW458756 TKR458755:TKS458756 TUN458755:TUO458756 UEJ458755:UEK458756 UOF458755:UOG458756 UYB458755:UYC458756 VHX458755:VHY458756 VRT458755:VRU458756 WBP458755:WBQ458756 WLL458755:WLM458756 WVH458755:WVI458756 C524291:E524292 IV524291:IW524292 SR524291:SS524292 ACN524291:ACO524292 AMJ524291:AMK524292 AWF524291:AWG524292 BGB524291:BGC524292 BPX524291:BPY524292 BZT524291:BZU524292 CJP524291:CJQ524292 CTL524291:CTM524292 DDH524291:DDI524292 DND524291:DNE524292 DWZ524291:DXA524292 EGV524291:EGW524292 EQR524291:EQS524292 FAN524291:FAO524292 FKJ524291:FKK524292 FUF524291:FUG524292 GEB524291:GEC524292 GNX524291:GNY524292 GXT524291:GXU524292 HHP524291:HHQ524292 HRL524291:HRM524292 IBH524291:IBI524292 ILD524291:ILE524292 IUZ524291:IVA524292 JEV524291:JEW524292 JOR524291:JOS524292 JYN524291:JYO524292 KIJ524291:KIK524292 KSF524291:KSG524292 LCB524291:LCC524292 LLX524291:LLY524292 LVT524291:LVU524292 MFP524291:MFQ524292 MPL524291:MPM524292 MZH524291:MZI524292 NJD524291:NJE524292 NSZ524291:NTA524292 OCV524291:OCW524292 OMR524291:OMS524292 OWN524291:OWO524292 PGJ524291:PGK524292 PQF524291:PQG524292 QAB524291:QAC524292 QJX524291:QJY524292 QTT524291:QTU524292 RDP524291:RDQ524292 RNL524291:RNM524292 RXH524291:RXI524292 SHD524291:SHE524292 SQZ524291:SRA524292 TAV524291:TAW524292 TKR524291:TKS524292 TUN524291:TUO524292 UEJ524291:UEK524292 UOF524291:UOG524292 UYB524291:UYC524292 VHX524291:VHY524292 VRT524291:VRU524292 WBP524291:WBQ524292 WLL524291:WLM524292 WVH524291:WVI524292 C589827:E589828 IV589827:IW589828 SR589827:SS589828 ACN589827:ACO589828 AMJ589827:AMK589828 AWF589827:AWG589828 BGB589827:BGC589828 BPX589827:BPY589828 BZT589827:BZU589828 CJP589827:CJQ589828 CTL589827:CTM589828 DDH589827:DDI589828 DND589827:DNE589828 DWZ589827:DXA589828 EGV589827:EGW589828 EQR589827:EQS589828 FAN589827:FAO589828 FKJ589827:FKK589828 FUF589827:FUG589828 GEB589827:GEC589828 GNX589827:GNY589828 GXT589827:GXU589828 HHP589827:HHQ589828 HRL589827:HRM589828 IBH589827:IBI589828 ILD589827:ILE589828 IUZ589827:IVA589828 JEV589827:JEW589828 JOR589827:JOS589828 JYN589827:JYO589828 KIJ589827:KIK589828 KSF589827:KSG589828 LCB589827:LCC589828 LLX589827:LLY589828 LVT589827:LVU589828 MFP589827:MFQ589828 MPL589827:MPM589828 MZH589827:MZI589828 NJD589827:NJE589828 NSZ589827:NTA589828 OCV589827:OCW589828 OMR589827:OMS589828 OWN589827:OWO589828 PGJ589827:PGK589828 PQF589827:PQG589828 QAB589827:QAC589828 QJX589827:QJY589828 QTT589827:QTU589828 RDP589827:RDQ589828 RNL589827:RNM589828 RXH589827:RXI589828 SHD589827:SHE589828 SQZ589827:SRA589828 TAV589827:TAW589828 TKR589827:TKS589828 TUN589827:TUO589828 UEJ589827:UEK589828 UOF589827:UOG589828 UYB589827:UYC589828 VHX589827:VHY589828 VRT589827:VRU589828 WBP589827:WBQ589828 WLL589827:WLM589828 WVH589827:WVI589828 C655363:E655364 IV655363:IW655364 SR655363:SS655364 ACN655363:ACO655364 AMJ655363:AMK655364 AWF655363:AWG655364 BGB655363:BGC655364 BPX655363:BPY655364 BZT655363:BZU655364 CJP655363:CJQ655364 CTL655363:CTM655364 DDH655363:DDI655364 DND655363:DNE655364 DWZ655363:DXA655364 EGV655363:EGW655364 EQR655363:EQS655364 FAN655363:FAO655364 FKJ655363:FKK655364 FUF655363:FUG655364 GEB655363:GEC655364 GNX655363:GNY655364 GXT655363:GXU655364 HHP655363:HHQ655364 HRL655363:HRM655364 IBH655363:IBI655364 ILD655363:ILE655364 IUZ655363:IVA655364 JEV655363:JEW655364 JOR655363:JOS655364 JYN655363:JYO655364 KIJ655363:KIK655364 KSF655363:KSG655364 LCB655363:LCC655364 LLX655363:LLY655364 LVT655363:LVU655364 MFP655363:MFQ655364 MPL655363:MPM655364 MZH655363:MZI655364 NJD655363:NJE655364 NSZ655363:NTA655364 OCV655363:OCW655364 OMR655363:OMS655364 OWN655363:OWO655364 PGJ655363:PGK655364 PQF655363:PQG655364 QAB655363:QAC655364 QJX655363:QJY655364 QTT655363:QTU655364 RDP655363:RDQ655364 RNL655363:RNM655364 RXH655363:RXI655364 SHD655363:SHE655364 SQZ655363:SRA655364 TAV655363:TAW655364 TKR655363:TKS655364 TUN655363:TUO655364 UEJ655363:UEK655364 UOF655363:UOG655364 UYB655363:UYC655364 VHX655363:VHY655364 VRT655363:VRU655364 WBP655363:WBQ655364 WLL655363:WLM655364 WVH655363:WVI655364 C720899:E720900 IV720899:IW720900 SR720899:SS720900 ACN720899:ACO720900 AMJ720899:AMK720900 AWF720899:AWG720900 BGB720899:BGC720900 BPX720899:BPY720900 BZT720899:BZU720900 CJP720899:CJQ720900 CTL720899:CTM720900 DDH720899:DDI720900 DND720899:DNE720900 DWZ720899:DXA720900 EGV720899:EGW720900 EQR720899:EQS720900 FAN720899:FAO720900 FKJ720899:FKK720900 FUF720899:FUG720900 GEB720899:GEC720900 GNX720899:GNY720900 GXT720899:GXU720900 HHP720899:HHQ720900 HRL720899:HRM720900 IBH720899:IBI720900 ILD720899:ILE720900 IUZ720899:IVA720900 JEV720899:JEW720900 JOR720899:JOS720900 JYN720899:JYO720900 KIJ720899:KIK720900 KSF720899:KSG720900 LCB720899:LCC720900 LLX720899:LLY720900 LVT720899:LVU720900 MFP720899:MFQ720900 MPL720899:MPM720900 MZH720899:MZI720900 NJD720899:NJE720900 NSZ720899:NTA720900 OCV720899:OCW720900 OMR720899:OMS720900 OWN720899:OWO720900 PGJ720899:PGK720900 PQF720899:PQG720900 QAB720899:QAC720900 QJX720899:QJY720900 QTT720899:QTU720900 RDP720899:RDQ720900 RNL720899:RNM720900 RXH720899:RXI720900 SHD720899:SHE720900 SQZ720899:SRA720900 TAV720899:TAW720900 TKR720899:TKS720900 TUN720899:TUO720900 UEJ720899:UEK720900 UOF720899:UOG720900 UYB720899:UYC720900 VHX720899:VHY720900 VRT720899:VRU720900 WBP720899:WBQ720900 WLL720899:WLM720900 WVH720899:WVI720900 C786435:E786436 IV786435:IW786436 SR786435:SS786436 ACN786435:ACO786436 AMJ786435:AMK786436 AWF786435:AWG786436 BGB786435:BGC786436 BPX786435:BPY786436 BZT786435:BZU786436 CJP786435:CJQ786436 CTL786435:CTM786436 DDH786435:DDI786436 DND786435:DNE786436 DWZ786435:DXA786436 EGV786435:EGW786436 EQR786435:EQS786436 FAN786435:FAO786436 FKJ786435:FKK786436 FUF786435:FUG786436 GEB786435:GEC786436 GNX786435:GNY786436 GXT786435:GXU786436 HHP786435:HHQ786436 HRL786435:HRM786436 IBH786435:IBI786436 ILD786435:ILE786436 IUZ786435:IVA786436 JEV786435:JEW786436 JOR786435:JOS786436 JYN786435:JYO786436 KIJ786435:KIK786436 KSF786435:KSG786436 LCB786435:LCC786436 LLX786435:LLY786436 LVT786435:LVU786436 MFP786435:MFQ786436 MPL786435:MPM786436 MZH786435:MZI786436 NJD786435:NJE786436 NSZ786435:NTA786436 OCV786435:OCW786436 OMR786435:OMS786436 OWN786435:OWO786436 PGJ786435:PGK786436 PQF786435:PQG786436 QAB786435:QAC786436 QJX786435:QJY786436 QTT786435:QTU786436 RDP786435:RDQ786436 RNL786435:RNM786436 RXH786435:RXI786436 SHD786435:SHE786436 SQZ786435:SRA786436 TAV786435:TAW786436 TKR786435:TKS786436 TUN786435:TUO786436 UEJ786435:UEK786436 UOF786435:UOG786436 UYB786435:UYC786436 VHX786435:VHY786436 VRT786435:VRU786436 WBP786435:WBQ786436 WLL786435:WLM786436 WVH786435:WVI786436 C851971:E851972 IV851971:IW851972 SR851971:SS851972 ACN851971:ACO851972 AMJ851971:AMK851972 AWF851971:AWG851972 BGB851971:BGC851972 BPX851971:BPY851972 BZT851971:BZU851972 CJP851971:CJQ851972 CTL851971:CTM851972 DDH851971:DDI851972 DND851971:DNE851972 DWZ851971:DXA851972 EGV851971:EGW851972 EQR851971:EQS851972 FAN851971:FAO851972 FKJ851971:FKK851972 FUF851971:FUG851972 GEB851971:GEC851972 GNX851971:GNY851972 GXT851971:GXU851972 HHP851971:HHQ851972 HRL851971:HRM851972 IBH851971:IBI851972 ILD851971:ILE851972 IUZ851971:IVA851972 JEV851971:JEW851972 JOR851971:JOS851972 JYN851971:JYO851972 KIJ851971:KIK851972 KSF851971:KSG851972 LCB851971:LCC851972 LLX851971:LLY851972 LVT851971:LVU851972 MFP851971:MFQ851972 MPL851971:MPM851972 MZH851971:MZI851972 NJD851971:NJE851972 NSZ851971:NTA851972 OCV851971:OCW851972 OMR851971:OMS851972 OWN851971:OWO851972 PGJ851971:PGK851972 PQF851971:PQG851972 QAB851971:QAC851972 QJX851971:QJY851972 QTT851971:QTU851972 RDP851971:RDQ851972 RNL851971:RNM851972 RXH851971:RXI851972 SHD851971:SHE851972 SQZ851971:SRA851972 TAV851971:TAW851972 TKR851971:TKS851972 TUN851971:TUO851972 UEJ851971:UEK851972 UOF851971:UOG851972 UYB851971:UYC851972 VHX851971:VHY851972 VRT851971:VRU851972 WBP851971:WBQ851972 WLL851971:WLM851972 WVH851971:WVI851972 C917507:E917508 IV917507:IW917508 SR917507:SS917508 ACN917507:ACO917508 AMJ917507:AMK917508 AWF917507:AWG917508 BGB917507:BGC917508 BPX917507:BPY917508 BZT917507:BZU917508 CJP917507:CJQ917508 CTL917507:CTM917508 DDH917507:DDI917508 DND917507:DNE917508 DWZ917507:DXA917508 EGV917507:EGW917508 EQR917507:EQS917508 FAN917507:FAO917508 FKJ917507:FKK917508 FUF917507:FUG917508 GEB917507:GEC917508 GNX917507:GNY917508 GXT917507:GXU917508 HHP917507:HHQ917508 HRL917507:HRM917508 IBH917507:IBI917508 ILD917507:ILE917508 IUZ917507:IVA917508 JEV917507:JEW917508 JOR917507:JOS917508 JYN917507:JYO917508 KIJ917507:KIK917508 KSF917507:KSG917508 LCB917507:LCC917508 LLX917507:LLY917508 LVT917507:LVU917508 MFP917507:MFQ917508 MPL917507:MPM917508 MZH917507:MZI917508 NJD917507:NJE917508 NSZ917507:NTA917508 OCV917507:OCW917508 OMR917507:OMS917508 OWN917507:OWO917508 PGJ917507:PGK917508 PQF917507:PQG917508 QAB917507:QAC917508 QJX917507:QJY917508 QTT917507:QTU917508 RDP917507:RDQ917508 RNL917507:RNM917508 RXH917507:RXI917508 SHD917507:SHE917508 SQZ917507:SRA917508 TAV917507:TAW917508 TKR917507:TKS917508 TUN917507:TUO917508 UEJ917507:UEK917508 UOF917507:UOG917508 UYB917507:UYC917508 VHX917507:VHY917508 VRT917507:VRU917508 WBP917507:WBQ917508 WLL917507:WLM917508 WVH917507:WVI917508 C983043:E983044 IV983043:IW983044 SR983043:SS983044 ACN983043:ACO983044 AMJ983043:AMK983044 AWF983043:AWG983044 BGB983043:BGC983044 BPX983043:BPY983044 BZT983043:BZU983044 CJP983043:CJQ983044 CTL983043:CTM983044 DDH983043:DDI983044 DND983043:DNE983044 DWZ983043:DXA983044 EGV983043:EGW983044 EQR983043:EQS983044 FAN983043:FAO983044 FKJ983043:FKK983044 FUF983043:FUG983044 GEB983043:GEC983044 GNX983043:GNY983044 GXT983043:GXU983044 HHP983043:HHQ983044 HRL983043:HRM983044 IBH983043:IBI983044 ILD983043:ILE983044 IUZ983043:IVA983044 JEV983043:JEW983044 JOR983043:JOS983044 JYN983043:JYO983044 KIJ983043:KIK983044 KSF983043:KSG983044 LCB983043:LCC983044 LLX983043:LLY983044 LVT983043:LVU983044 MFP983043:MFQ983044 MPL983043:MPM983044 MZH983043:MZI983044 NJD983043:NJE983044 NSZ983043:NTA983044 OCV983043:OCW983044 OMR983043:OMS983044 OWN983043:OWO983044 PGJ983043:PGK983044 PQF983043:PQG983044 QAB983043:QAC983044 QJX983043:QJY983044 QTT983043:QTU983044 RDP983043:RDQ983044 RNL983043:RNM983044 RXH983043:RXI983044 SHD983043:SHE983044 SQZ983043:SRA983044 TAV983043:TAW983044 TKR983043:TKS983044 TUN983043:TUO983044 UEJ983043:UEK983044 UOF983043:UOG983044 UYB983043:UYC983044 VHX983043:VHY983044 VRT983043:VRU983044 WBP983043:WBQ983044 WLL983043:WLM983044 WVH983043:WVI983044 SHD983048:SHE983049 JE11:JF12 TA11:TB12 ACW11:ACX12 AMS11:AMT12 AWO11:AWP12 BGK11:BGL12 BQG11:BQH12 CAC11:CAD12 CJY11:CJZ12 CTU11:CTV12 DDQ11:DDR12 DNM11:DNN12 DXI11:DXJ12 EHE11:EHF12 ERA11:ERB12 FAW11:FAX12 FKS11:FKT12 FUO11:FUP12 GEK11:GEL12 GOG11:GOH12 GYC11:GYD12 HHY11:HHZ12 HRU11:HRV12 IBQ11:IBR12 ILM11:ILN12 IVI11:IVJ12 JFE11:JFF12 JPA11:JPB12 JYW11:JYX12 KIS11:KIT12 KSO11:KSP12 LCK11:LCL12 LMG11:LMH12 LWC11:LWD12 MFY11:MFZ12 MPU11:MPV12 MZQ11:MZR12 NJM11:NJN12 NTI11:NTJ12 ODE11:ODF12 ONA11:ONB12 OWW11:OWX12 PGS11:PGT12 PQO11:PQP12 QAK11:QAL12 QKG11:QKH12 QUC11:QUD12 RDY11:RDZ12 RNU11:RNV12 RXQ11:RXR12 SHM11:SHN12 SRI11:SRJ12 TBE11:TBF12 TLA11:TLB12 TUW11:TUX12 UES11:UET12 UOO11:UOP12 UYK11:UYL12 VIG11:VIH12 VSC11:VSD12 WBY11:WBZ12 WLU11:WLV12 WVQ11:WVR12 O65539:Q65540 JE65539:JF65540 TA65539:TB65540 ACW65539:ACX65540 AMS65539:AMT65540 AWO65539:AWP65540 BGK65539:BGL65540 BQG65539:BQH65540 CAC65539:CAD65540 CJY65539:CJZ65540 CTU65539:CTV65540 DDQ65539:DDR65540 DNM65539:DNN65540 DXI65539:DXJ65540 EHE65539:EHF65540 ERA65539:ERB65540 FAW65539:FAX65540 FKS65539:FKT65540 FUO65539:FUP65540 GEK65539:GEL65540 GOG65539:GOH65540 GYC65539:GYD65540 HHY65539:HHZ65540 HRU65539:HRV65540 IBQ65539:IBR65540 ILM65539:ILN65540 IVI65539:IVJ65540 JFE65539:JFF65540 JPA65539:JPB65540 JYW65539:JYX65540 KIS65539:KIT65540 KSO65539:KSP65540 LCK65539:LCL65540 LMG65539:LMH65540 LWC65539:LWD65540 MFY65539:MFZ65540 MPU65539:MPV65540 MZQ65539:MZR65540 NJM65539:NJN65540 NTI65539:NTJ65540 ODE65539:ODF65540 ONA65539:ONB65540 OWW65539:OWX65540 PGS65539:PGT65540 PQO65539:PQP65540 QAK65539:QAL65540 QKG65539:QKH65540 QUC65539:QUD65540 RDY65539:RDZ65540 RNU65539:RNV65540 RXQ65539:RXR65540 SHM65539:SHN65540 SRI65539:SRJ65540 TBE65539:TBF65540 TLA65539:TLB65540 TUW65539:TUX65540 UES65539:UET65540 UOO65539:UOP65540 UYK65539:UYL65540 VIG65539:VIH65540 VSC65539:VSD65540 WBY65539:WBZ65540 WLU65539:WLV65540 WVQ65539:WVR65540 O131075:Q131076 JE131075:JF131076 TA131075:TB131076 ACW131075:ACX131076 AMS131075:AMT131076 AWO131075:AWP131076 BGK131075:BGL131076 BQG131075:BQH131076 CAC131075:CAD131076 CJY131075:CJZ131076 CTU131075:CTV131076 DDQ131075:DDR131076 DNM131075:DNN131076 DXI131075:DXJ131076 EHE131075:EHF131076 ERA131075:ERB131076 FAW131075:FAX131076 FKS131075:FKT131076 FUO131075:FUP131076 GEK131075:GEL131076 GOG131075:GOH131076 GYC131075:GYD131076 HHY131075:HHZ131076 HRU131075:HRV131076 IBQ131075:IBR131076 ILM131075:ILN131076 IVI131075:IVJ131076 JFE131075:JFF131076 JPA131075:JPB131076 JYW131075:JYX131076 KIS131075:KIT131076 KSO131075:KSP131076 LCK131075:LCL131076 LMG131075:LMH131076 LWC131075:LWD131076 MFY131075:MFZ131076 MPU131075:MPV131076 MZQ131075:MZR131076 NJM131075:NJN131076 NTI131075:NTJ131076 ODE131075:ODF131076 ONA131075:ONB131076 OWW131075:OWX131076 PGS131075:PGT131076 PQO131075:PQP131076 QAK131075:QAL131076 QKG131075:QKH131076 QUC131075:QUD131076 RDY131075:RDZ131076 RNU131075:RNV131076 RXQ131075:RXR131076 SHM131075:SHN131076 SRI131075:SRJ131076 TBE131075:TBF131076 TLA131075:TLB131076 TUW131075:TUX131076 UES131075:UET131076 UOO131075:UOP131076 UYK131075:UYL131076 VIG131075:VIH131076 VSC131075:VSD131076 WBY131075:WBZ131076 WLU131075:WLV131076 WVQ131075:WVR131076 O196611:Q196612 JE196611:JF196612 TA196611:TB196612 ACW196611:ACX196612 AMS196611:AMT196612 AWO196611:AWP196612 BGK196611:BGL196612 BQG196611:BQH196612 CAC196611:CAD196612 CJY196611:CJZ196612 CTU196611:CTV196612 DDQ196611:DDR196612 DNM196611:DNN196612 DXI196611:DXJ196612 EHE196611:EHF196612 ERA196611:ERB196612 FAW196611:FAX196612 FKS196611:FKT196612 FUO196611:FUP196612 GEK196611:GEL196612 GOG196611:GOH196612 GYC196611:GYD196612 HHY196611:HHZ196612 HRU196611:HRV196612 IBQ196611:IBR196612 ILM196611:ILN196612 IVI196611:IVJ196612 JFE196611:JFF196612 JPA196611:JPB196612 JYW196611:JYX196612 KIS196611:KIT196612 KSO196611:KSP196612 LCK196611:LCL196612 LMG196611:LMH196612 LWC196611:LWD196612 MFY196611:MFZ196612 MPU196611:MPV196612 MZQ196611:MZR196612 NJM196611:NJN196612 NTI196611:NTJ196612 ODE196611:ODF196612 ONA196611:ONB196612 OWW196611:OWX196612 PGS196611:PGT196612 PQO196611:PQP196612 QAK196611:QAL196612 QKG196611:QKH196612 QUC196611:QUD196612 RDY196611:RDZ196612 RNU196611:RNV196612 RXQ196611:RXR196612 SHM196611:SHN196612 SRI196611:SRJ196612 TBE196611:TBF196612 TLA196611:TLB196612 TUW196611:TUX196612 UES196611:UET196612 UOO196611:UOP196612 UYK196611:UYL196612 VIG196611:VIH196612 VSC196611:VSD196612 WBY196611:WBZ196612 WLU196611:WLV196612 WVQ196611:WVR196612 O262147:Q262148 JE262147:JF262148 TA262147:TB262148 ACW262147:ACX262148 AMS262147:AMT262148 AWO262147:AWP262148 BGK262147:BGL262148 BQG262147:BQH262148 CAC262147:CAD262148 CJY262147:CJZ262148 CTU262147:CTV262148 DDQ262147:DDR262148 DNM262147:DNN262148 DXI262147:DXJ262148 EHE262147:EHF262148 ERA262147:ERB262148 FAW262147:FAX262148 FKS262147:FKT262148 FUO262147:FUP262148 GEK262147:GEL262148 GOG262147:GOH262148 GYC262147:GYD262148 HHY262147:HHZ262148 HRU262147:HRV262148 IBQ262147:IBR262148 ILM262147:ILN262148 IVI262147:IVJ262148 JFE262147:JFF262148 JPA262147:JPB262148 JYW262147:JYX262148 KIS262147:KIT262148 KSO262147:KSP262148 LCK262147:LCL262148 LMG262147:LMH262148 LWC262147:LWD262148 MFY262147:MFZ262148 MPU262147:MPV262148 MZQ262147:MZR262148 NJM262147:NJN262148 NTI262147:NTJ262148 ODE262147:ODF262148 ONA262147:ONB262148 OWW262147:OWX262148 PGS262147:PGT262148 PQO262147:PQP262148 QAK262147:QAL262148 QKG262147:QKH262148 QUC262147:QUD262148 RDY262147:RDZ262148 RNU262147:RNV262148 RXQ262147:RXR262148 SHM262147:SHN262148 SRI262147:SRJ262148 TBE262147:TBF262148 TLA262147:TLB262148 TUW262147:TUX262148 UES262147:UET262148 UOO262147:UOP262148 UYK262147:UYL262148 VIG262147:VIH262148 VSC262147:VSD262148 WBY262147:WBZ262148 WLU262147:WLV262148 WVQ262147:WVR262148 O327683:Q327684 JE327683:JF327684 TA327683:TB327684 ACW327683:ACX327684 AMS327683:AMT327684 AWO327683:AWP327684 BGK327683:BGL327684 BQG327683:BQH327684 CAC327683:CAD327684 CJY327683:CJZ327684 CTU327683:CTV327684 DDQ327683:DDR327684 DNM327683:DNN327684 DXI327683:DXJ327684 EHE327683:EHF327684 ERA327683:ERB327684 FAW327683:FAX327684 FKS327683:FKT327684 FUO327683:FUP327684 GEK327683:GEL327684 GOG327683:GOH327684 GYC327683:GYD327684 HHY327683:HHZ327684 HRU327683:HRV327684 IBQ327683:IBR327684 ILM327683:ILN327684 IVI327683:IVJ327684 JFE327683:JFF327684 JPA327683:JPB327684 JYW327683:JYX327684 KIS327683:KIT327684 KSO327683:KSP327684 LCK327683:LCL327684 LMG327683:LMH327684 LWC327683:LWD327684 MFY327683:MFZ327684 MPU327683:MPV327684 MZQ327683:MZR327684 NJM327683:NJN327684 NTI327683:NTJ327684 ODE327683:ODF327684 ONA327683:ONB327684 OWW327683:OWX327684 PGS327683:PGT327684 PQO327683:PQP327684 QAK327683:QAL327684 QKG327683:QKH327684 QUC327683:QUD327684 RDY327683:RDZ327684 RNU327683:RNV327684 RXQ327683:RXR327684 SHM327683:SHN327684 SRI327683:SRJ327684 TBE327683:TBF327684 TLA327683:TLB327684 TUW327683:TUX327684 UES327683:UET327684 UOO327683:UOP327684 UYK327683:UYL327684 VIG327683:VIH327684 VSC327683:VSD327684 WBY327683:WBZ327684 WLU327683:WLV327684 WVQ327683:WVR327684 O393219:Q393220 JE393219:JF393220 TA393219:TB393220 ACW393219:ACX393220 AMS393219:AMT393220 AWO393219:AWP393220 BGK393219:BGL393220 BQG393219:BQH393220 CAC393219:CAD393220 CJY393219:CJZ393220 CTU393219:CTV393220 DDQ393219:DDR393220 DNM393219:DNN393220 DXI393219:DXJ393220 EHE393219:EHF393220 ERA393219:ERB393220 FAW393219:FAX393220 FKS393219:FKT393220 FUO393219:FUP393220 GEK393219:GEL393220 GOG393219:GOH393220 GYC393219:GYD393220 HHY393219:HHZ393220 HRU393219:HRV393220 IBQ393219:IBR393220 ILM393219:ILN393220 IVI393219:IVJ393220 JFE393219:JFF393220 JPA393219:JPB393220 JYW393219:JYX393220 KIS393219:KIT393220 KSO393219:KSP393220 LCK393219:LCL393220 LMG393219:LMH393220 LWC393219:LWD393220 MFY393219:MFZ393220 MPU393219:MPV393220 MZQ393219:MZR393220 NJM393219:NJN393220 NTI393219:NTJ393220 ODE393219:ODF393220 ONA393219:ONB393220 OWW393219:OWX393220 PGS393219:PGT393220 PQO393219:PQP393220 QAK393219:QAL393220 QKG393219:QKH393220 QUC393219:QUD393220 RDY393219:RDZ393220 RNU393219:RNV393220 RXQ393219:RXR393220 SHM393219:SHN393220 SRI393219:SRJ393220 TBE393219:TBF393220 TLA393219:TLB393220 TUW393219:TUX393220 UES393219:UET393220 UOO393219:UOP393220 UYK393219:UYL393220 VIG393219:VIH393220 VSC393219:VSD393220 WBY393219:WBZ393220 WLU393219:WLV393220 WVQ393219:WVR393220 O458755:Q458756 JE458755:JF458756 TA458755:TB458756 ACW458755:ACX458756 AMS458755:AMT458756 AWO458755:AWP458756 BGK458755:BGL458756 BQG458755:BQH458756 CAC458755:CAD458756 CJY458755:CJZ458756 CTU458755:CTV458756 DDQ458755:DDR458756 DNM458755:DNN458756 DXI458755:DXJ458756 EHE458755:EHF458756 ERA458755:ERB458756 FAW458755:FAX458756 FKS458755:FKT458756 FUO458755:FUP458756 GEK458755:GEL458756 GOG458755:GOH458756 GYC458755:GYD458756 HHY458755:HHZ458756 HRU458755:HRV458756 IBQ458755:IBR458756 ILM458755:ILN458756 IVI458755:IVJ458756 JFE458755:JFF458756 JPA458755:JPB458756 JYW458755:JYX458756 KIS458755:KIT458756 KSO458755:KSP458756 LCK458755:LCL458756 LMG458755:LMH458756 LWC458755:LWD458756 MFY458755:MFZ458756 MPU458755:MPV458756 MZQ458755:MZR458756 NJM458755:NJN458756 NTI458755:NTJ458756 ODE458755:ODF458756 ONA458755:ONB458756 OWW458755:OWX458756 PGS458755:PGT458756 PQO458755:PQP458756 QAK458755:QAL458756 QKG458755:QKH458756 QUC458755:QUD458756 RDY458755:RDZ458756 RNU458755:RNV458756 RXQ458755:RXR458756 SHM458755:SHN458756 SRI458755:SRJ458756 TBE458755:TBF458756 TLA458755:TLB458756 TUW458755:TUX458756 UES458755:UET458756 UOO458755:UOP458756 UYK458755:UYL458756 VIG458755:VIH458756 VSC458755:VSD458756 WBY458755:WBZ458756 WLU458755:WLV458756 WVQ458755:WVR458756 O524291:Q524292 JE524291:JF524292 TA524291:TB524292 ACW524291:ACX524292 AMS524291:AMT524292 AWO524291:AWP524292 BGK524291:BGL524292 BQG524291:BQH524292 CAC524291:CAD524292 CJY524291:CJZ524292 CTU524291:CTV524292 DDQ524291:DDR524292 DNM524291:DNN524292 DXI524291:DXJ524292 EHE524291:EHF524292 ERA524291:ERB524292 FAW524291:FAX524292 FKS524291:FKT524292 FUO524291:FUP524292 GEK524291:GEL524292 GOG524291:GOH524292 GYC524291:GYD524292 HHY524291:HHZ524292 HRU524291:HRV524292 IBQ524291:IBR524292 ILM524291:ILN524292 IVI524291:IVJ524292 JFE524291:JFF524292 JPA524291:JPB524292 JYW524291:JYX524292 KIS524291:KIT524292 KSO524291:KSP524292 LCK524291:LCL524292 LMG524291:LMH524292 LWC524291:LWD524292 MFY524291:MFZ524292 MPU524291:MPV524292 MZQ524291:MZR524292 NJM524291:NJN524292 NTI524291:NTJ524292 ODE524291:ODF524292 ONA524291:ONB524292 OWW524291:OWX524292 PGS524291:PGT524292 PQO524291:PQP524292 QAK524291:QAL524292 QKG524291:QKH524292 QUC524291:QUD524292 RDY524291:RDZ524292 RNU524291:RNV524292 RXQ524291:RXR524292 SHM524291:SHN524292 SRI524291:SRJ524292 TBE524291:TBF524292 TLA524291:TLB524292 TUW524291:TUX524292 UES524291:UET524292 UOO524291:UOP524292 UYK524291:UYL524292 VIG524291:VIH524292 VSC524291:VSD524292 WBY524291:WBZ524292 WLU524291:WLV524292 WVQ524291:WVR524292 O589827:Q589828 JE589827:JF589828 TA589827:TB589828 ACW589827:ACX589828 AMS589827:AMT589828 AWO589827:AWP589828 BGK589827:BGL589828 BQG589827:BQH589828 CAC589827:CAD589828 CJY589827:CJZ589828 CTU589827:CTV589828 DDQ589827:DDR589828 DNM589827:DNN589828 DXI589827:DXJ589828 EHE589827:EHF589828 ERA589827:ERB589828 FAW589827:FAX589828 FKS589827:FKT589828 FUO589827:FUP589828 GEK589827:GEL589828 GOG589827:GOH589828 GYC589827:GYD589828 HHY589827:HHZ589828 HRU589827:HRV589828 IBQ589827:IBR589828 ILM589827:ILN589828 IVI589827:IVJ589828 JFE589827:JFF589828 JPA589827:JPB589828 JYW589827:JYX589828 KIS589827:KIT589828 KSO589827:KSP589828 LCK589827:LCL589828 LMG589827:LMH589828 LWC589827:LWD589828 MFY589827:MFZ589828 MPU589827:MPV589828 MZQ589827:MZR589828 NJM589827:NJN589828 NTI589827:NTJ589828 ODE589827:ODF589828 ONA589827:ONB589828 OWW589827:OWX589828 PGS589827:PGT589828 PQO589827:PQP589828 QAK589827:QAL589828 QKG589827:QKH589828 QUC589827:QUD589828 RDY589827:RDZ589828 RNU589827:RNV589828 RXQ589827:RXR589828 SHM589827:SHN589828 SRI589827:SRJ589828 TBE589827:TBF589828 TLA589827:TLB589828 TUW589827:TUX589828 UES589827:UET589828 UOO589827:UOP589828 UYK589827:UYL589828 VIG589827:VIH589828 VSC589827:VSD589828 WBY589827:WBZ589828 WLU589827:WLV589828 WVQ589827:WVR589828 O655363:Q655364 JE655363:JF655364 TA655363:TB655364 ACW655363:ACX655364 AMS655363:AMT655364 AWO655363:AWP655364 BGK655363:BGL655364 BQG655363:BQH655364 CAC655363:CAD655364 CJY655363:CJZ655364 CTU655363:CTV655364 DDQ655363:DDR655364 DNM655363:DNN655364 DXI655363:DXJ655364 EHE655363:EHF655364 ERA655363:ERB655364 FAW655363:FAX655364 FKS655363:FKT655364 FUO655363:FUP655364 GEK655363:GEL655364 GOG655363:GOH655364 GYC655363:GYD655364 HHY655363:HHZ655364 HRU655363:HRV655364 IBQ655363:IBR655364 ILM655363:ILN655364 IVI655363:IVJ655364 JFE655363:JFF655364 JPA655363:JPB655364 JYW655363:JYX655364 KIS655363:KIT655364 KSO655363:KSP655364 LCK655363:LCL655364 LMG655363:LMH655364 LWC655363:LWD655364 MFY655363:MFZ655364 MPU655363:MPV655364 MZQ655363:MZR655364 NJM655363:NJN655364 NTI655363:NTJ655364 ODE655363:ODF655364 ONA655363:ONB655364 OWW655363:OWX655364 PGS655363:PGT655364 PQO655363:PQP655364 QAK655363:QAL655364 QKG655363:QKH655364 QUC655363:QUD655364 RDY655363:RDZ655364 RNU655363:RNV655364 RXQ655363:RXR655364 SHM655363:SHN655364 SRI655363:SRJ655364 TBE655363:TBF655364 TLA655363:TLB655364 TUW655363:TUX655364 UES655363:UET655364 UOO655363:UOP655364 UYK655363:UYL655364 VIG655363:VIH655364 VSC655363:VSD655364 WBY655363:WBZ655364 WLU655363:WLV655364 WVQ655363:WVR655364 O720899:Q720900 JE720899:JF720900 TA720899:TB720900 ACW720899:ACX720900 AMS720899:AMT720900 AWO720899:AWP720900 BGK720899:BGL720900 BQG720899:BQH720900 CAC720899:CAD720900 CJY720899:CJZ720900 CTU720899:CTV720900 DDQ720899:DDR720900 DNM720899:DNN720900 DXI720899:DXJ720900 EHE720899:EHF720900 ERA720899:ERB720900 FAW720899:FAX720900 FKS720899:FKT720900 FUO720899:FUP720900 GEK720899:GEL720900 GOG720899:GOH720900 GYC720899:GYD720900 HHY720899:HHZ720900 HRU720899:HRV720900 IBQ720899:IBR720900 ILM720899:ILN720900 IVI720899:IVJ720900 JFE720899:JFF720900 JPA720899:JPB720900 JYW720899:JYX720900 KIS720899:KIT720900 KSO720899:KSP720900 LCK720899:LCL720900 LMG720899:LMH720900 LWC720899:LWD720900 MFY720899:MFZ720900 MPU720899:MPV720900 MZQ720899:MZR720900 NJM720899:NJN720900 NTI720899:NTJ720900 ODE720899:ODF720900 ONA720899:ONB720900 OWW720899:OWX720900 PGS720899:PGT720900 PQO720899:PQP720900 QAK720899:QAL720900 QKG720899:QKH720900 QUC720899:QUD720900 RDY720899:RDZ720900 RNU720899:RNV720900 RXQ720899:RXR720900 SHM720899:SHN720900 SRI720899:SRJ720900 TBE720899:TBF720900 TLA720899:TLB720900 TUW720899:TUX720900 UES720899:UET720900 UOO720899:UOP720900 UYK720899:UYL720900 VIG720899:VIH720900 VSC720899:VSD720900 WBY720899:WBZ720900 WLU720899:WLV720900 WVQ720899:WVR720900 O786435:Q786436 JE786435:JF786436 TA786435:TB786436 ACW786435:ACX786436 AMS786435:AMT786436 AWO786435:AWP786436 BGK786435:BGL786436 BQG786435:BQH786436 CAC786435:CAD786436 CJY786435:CJZ786436 CTU786435:CTV786436 DDQ786435:DDR786436 DNM786435:DNN786436 DXI786435:DXJ786436 EHE786435:EHF786436 ERA786435:ERB786436 FAW786435:FAX786436 FKS786435:FKT786436 FUO786435:FUP786436 GEK786435:GEL786436 GOG786435:GOH786436 GYC786435:GYD786436 HHY786435:HHZ786436 HRU786435:HRV786436 IBQ786435:IBR786436 ILM786435:ILN786436 IVI786435:IVJ786436 JFE786435:JFF786436 JPA786435:JPB786436 JYW786435:JYX786436 KIS786435:KIT786436 KSO786435:KSP786436 LCK786435:LCL786436 LMG786435:LMH786436 LWC786435:LWD786436 MFY786435:MFZ786436 MPU786435:MPV786436 MZQ786435:MZR786436 NJM786435:NJN786436 NTI786435:NTJ786436 ODE786435:ODF786436 ONA786435:ONB786436 OWW786435:OWX786436 PGS786435:PGT786436 PQO786435:PQP786436 QAK786435:QAL786436 QKG786435:QKH786436 QUC786435:QUD786436 RDY786435:RDZ786436 RNU786435:RNV786436 RXQ786435:RXR786436 SHM786435:SHN786436 SRI786435:SRJ786436 TBE786435:TBF786436 TLA786435:TLB786436 TUW786435:TUX786436 UES786435:UET786436 UOO786435:UOP786436 UYK786435:UYL786436 VIG786435:VIH786436 VSC786435:VSD786436 WBY786435:WBZ786436 WLU786435:WLV786436 WVQ786435:WVR786436 O851971:Q851972 JE851971:JF851972 TA851971:TB851972 ACW851971:ACX851972 AMS851971:AMT851972 AWO851971:AWP851972 BGK851971:BGL851972 BQG851971:BQH851972 CAC851971:CAD851972 CJY851971:CJZ851972 CTU851971:CTV851972 DDQ851971:DDR851972 DNM851971:DNN851972 DXI851971:DXJ851972 EHE851971:EHF851972 ERA851971:ERB851972 FAW851971:FAX851972 FKS851971:FKT851972 FUO851971:FUP851972 GEK851971:GEL851972 GOG851971:GOH851972 GYC851971:GYD851972 HHY851971:HHZ851972 HRU851971:HRV851972 IBQ851971:IBR851972 ILM851971:ILN851972 IVI851971:IVJ851972 JFE851971:JFF851972 JPA851971:JPB851972 JYW851971:JYX851972 KIS851971:KIT851972 KSO851971:KSP851972 LCK851971:LCL851972 LMG851971:LMH851972 LWC851971:LWD851972 MFY851971:MFZ851972 MPU851971:MPV851972 MZQ851971:MZR851972 NJM851971:NJN851972 NTI851971:NTJ851972 ODE851971:ODF851972 ONA851971:ONB851972 OWW851971:OWX851972 PGS851971:PGT851972 PQO851971:PQP851972 QAK851971:QAL851972 QKG851971:QKH851972 QUC851971:QUD851972 RDY851971:RDZ851972 RNU851971:RNV851972 RXQ851971:RXR851972 SHM851971:SHN851972 SRI851971:SRJ851972 TBE851971:TBF851972 TLA851971:TLB851972 TUW851971:TUX851972 UES851971:UET851972 UOO851971:UOP851972 UYK851971:UYL851972 VIG851971:VIH851972 VSC851971:VSD851972 WBY851971:WBZ851972 WLU851971:WLV851972 WVQ851971:WVR851972 O917507:Q917508 JE917507:JF917508 TA917507:TB917508 ACW917507:ACX917508 AMS917507:AMT917508 AWO917507:AWP917508 BGK917507:BGL917508 BQG917507:BQH917508 CAC917507:CAD917508 CJY917507:CJZ917508 CTU917507:CTV917508 DDQ917507:DDR917508 DNM917507:DNN917508 DXI917507:DXJ917508 EHE917507:EHF917508 ERA917507:ERB917508 FAW917507:FAX917508 FKS917507:FKT917508 FUO917507:FUP917508 GEK917507:GEL917508 GOG917507:GOH917508 GYC917507:GYD917508 HHY917507:HHZ917508 HRU917507:HRV917508 IBQ917507:IBR917508 ILM917507:ILN917508 IVI917507:IVJ917508 JFE917507:JFF917508 JPA917507:JPB917508 JYW917507:JYX917508 KIS917507:KIT917508 KSO917507:KSP917508 LCK917507:LCL917508 LMG917507:LMH917508 LWC917507:LWD917508 MFY917507:MFZ917508 MPU917507:MPV917508 MZQ917507:MZR917508 NJM917507:NJN917508 NTI917507:NTJ917508 ODE917507:ODF917508 ONA917507:ONB917508 OWW917507:OWX917508 PGS917507:PGT917508 PQO917507:PQP917508 QAK917507:QAL917508 QKG917507:QKH917508 QUC917507:QUD917508 RDY917507:RDZ917508 RNU917507:RNV917508 RXQ917507:RXR917508 SHM917507:SHN917508 SRI917507:SRJ917508 TBE917507:TBF917508 TLA917507:TLB917508 TUW917507:TUX917508 UES917507:UET917508 UOO917507:UOP917508 UYK917507:UYL917508 VIG917507:VIH917508 VSC917507:VSD917508 WBY917507:WBZ917508 WLU917507:WLV917508 WVQ917507:WVR917508 O983043:Q983044 JE983043:JF983044 TA983043:TB983044 ACW983043:ACX983044 AMS983043:AMT983044 AWO983043:AWP983044 BGK983043:BGL983044 BQG983043:BQH983044 CAC983043:CAD983044 CJY983043:CJZ983044 CTU983043:CTV983044 DDQ983043:DDR983044 DNM983043:DNN983044 DXI983043:DXJ983044 EHE983043:EHF983044 ERA983043:ERB983044 FAW983043:FAX983044 FKS983043:FKT983044 FUO983043:FUP983044 GEK983043:GEL983044 GOG983043:GOH983044 GYC983043:GYD983044 HHY983043:HHZ983044 HRU983043:HRV983044 IBQ983043:IBR983044 ILM983043:ILN983044 IVI983043:IVJ983044 JFE983043:JFF983044 JPA983043:JPB983044 JYW983043:JYX983044 KIS983043:KIT983044 KSO983043:KSP983044 LCK983043:LCL983044 LMG983043:LMH983044 LWC983043:LWD983044 MFY983043:MFZ983044 MPU983043:MPV983044 MZQ983043:MZR983044 NJM983043:NJN983044 NTI983043:NTJ983044 ODE983043:ODF983044 ONA983043:ONB983044 OWW983043:OWX983044 PGS983043:PGT983044 PQO983043:PQP983044 QAK983043:QAL983044 QKG983043:QKH983044 QUC983043:QUD983044 RDY983043:RDZ983044 RNU983043:RNV983044 RXQ983043:RXR983044 SHM983043:SHN983044 SRI983043:SRJ983044 TBE983043:TBF983044 TLA983043:TLB983044 TUW983043:TUX983044 UES983043:UET983044 UOO983043:UOP983044 UYK983043:UYL983044 VIG983043:VIH983044 VSC983043:VSD983044 WBY983043:WBZ983044 WLU983043:WLV983044 WVQ983043:WVR983044 SQZ983048:SRA983049 JB11:JC12 SX11:SY12 ACT11:ACU12 AMP11:AMQ12 AWL11:AWM12 BGH11:BGI12 BQD11:BQE12 BZZ11:CAA12 CJV11:CJW12 CTR11:CTS12 DDN11:DDO12 DNJ11:DNK12 DXF11:DXG12 EHB11:EHC12 EQX11:EQY12 FAT11:FAU12 FKP11:FKQ12 FUL11:FUM12 GEH11:GEI12 GOD11:GOE12 GXZ11:GYA12 HHV11:HHW12 HRR11:HRS12 IBN11:IBO12 ILJ11:ILK12 IVF11:IVG12 JFB11:JFC12 JOX11:JOY12 JYT11:JYU12 KIP11:KIQ12 KSL11:KSM12 LCH11:LCI12 LMD11:LME12 LVZ11:LWA12 MFV11:MFW12 MPR11:MPS12 MZN11:MZO12 NJJ11:NJK12 NTF11:NTG12 ODB11:ODC12 OMX11:OMY12 OWT11:OWU12 PGP11:PGQ12 PQL11:PQM12 QAH11:QAI12 QKD11:QKE12 QTZ11:QUA12 RDV11:RDW12 RNR11:RNS12 RXN11:RXO12 SHJ11:SHK12 SRF11:SRG12 TBB11:TBC12 TKX11:TKY12 TUT11:TUU12 UEP11:UEQ12 UOL11:UOM12 UYH11:UYI12 VID11:VIE12 VRZ11:VSA12 WBV11:WBW12 WLR11:WLS12 WVN11:WVO12 K65539:M65540 JB65539:JC65540 SX65539:SY65540 ACT65539:ACU65540 AMP65539:AMQ65540 AWL65539:AWM65540 BGH65539:BGI65540 BQD65539:BQE65540 BZZ65539:CAA65540 CJV65539:CJW65540 CTR65539:CTS65540 DDN65539:DDO65540 DNJ65539:DNK65540 DXF65539:DXG65540 EHB65539:EHC65540 EQX65539:EQY65540 FAT65539:FAU65540 FKP65539:FKQ65540 FUL65539:FUM65540 GEH65539:GEI65540 GOD65539:GOE65540 GXZ65539:GYA65540 HHV65539:HHW65540 HRR65539:HRS65540 IBN65539:IBO65540 ILJ65539:ILK65540 IVF65539:IVG65540 JFB65539:JFC65540 JOX65539:JOY65540 JYT65539:JYU65540 KIP65539:KIQ65540 KSL65539:KSM65540 LCH65539:LCI65540 LMD65539:LME65540 LVZ65539:LWA65540 MFV65539:MFW65540 MPR65539:MPS65540 MZN65539:MZO65540 NJJ65539:NJK65540 NTF65539:NTG65540 ODB65539:ODC65540 OMX65539:OMY65540 OWT65539:OWU65540 PGP65539:PGQ65540 PQL65539:PQM65540 QAH65539:QAI65540 QKD65539:QKE65540 QTZ65539:QUA65540 RDV65539:RDW65540 RNR65539:RNS65540 RXN65539:RXO65540 SHJ65539:SHK65540 SRF65539:SRG65540 TBB65539:TBC65540 TKX65539:TKY65540 TUT65539:TUU65540 UEP65539:UEQ65540 UOL65539:UOM65540 UYH65539:UYI65540 VID65539:VIE65540 VRZ65539:VSA65540 WBV65539:WBW65540 WLR65539:WLS65540 WVN65539:WVO65540 K131075:M131076 JB131075:JC131076 SX131075:SY131076 ACT131075:ACU131076 AMP131075:AMQ131076 AWL131075:AWM131076 BGH131075:BGI131076 BQD131075:BQE131076 BZZ131075:CAA131076 CJV131075:CJW131076 CTR131075:CTS131076 DDN131075:DDO131076 DNJ131075:DNK131076 DXF131075:DXG131076 EHB131075:EHC131076 EQX131075:EQY131076 FAT131075:FAU131076 FKP131075:FKQ131076 FUL131075:FUM131076 GEH131075:GEI131076 GOD131075:GOE131076 GXZ131075:GYA131076 HHV131075:HHW131076 HRR131075:HRS131076 IBN131075:IBO131076 ILJ131075:ILK131076 IVF131075:IVG131076 JFB131075:JFC131076 JOX131075:JOY131076 JYT131075:JYU131076 KIP131075:KIQ131076 KSL131075:KSM131076 LCH131075:LCI131076 LMD131075:LME131076 LVZ131075:LWA131076 MFV131075:MFW131076 MPR131075:MPS131076 MZN131075:MZO131076 NJJ131075:NJK131076 NTF131075:NTG131076 ODB131075:ODC131076 OMX131075:OMY131076 OWT131075:OWU131076 PGP131075:PGQ131076 PQL131075:PQM131076 QAH131075:QAI131076 QKD131075:QKE131076 QTZ131075:QUA131076 RDV131075:RDW131076 RNR131075:RNS131076 RXN131075:RXO131076 SHJ131075:SHK131076 SRF131075:SRG131076 TBB131075:TBC131076 TKX131075:TKY131076 TUT131075:TUU131076 UEP131075:UEQ131076 UOL131075:UOM131076 UYH131075:UYI131076 VID131075:VIE131076 VRZ131075:VSA131076 WBV131075:WBW131076 WLR131075:WLS131076 WVN131075:WVO131076 K196611:M196612 JB196611:JC196612 SX196611:SY196612 ACT196611:ACU196612 AMP196611:AMQ196612 AWL196611:AWM196612 BGH196611:BGI196612 BQD196611:BQE196612 BZZ196611:CAA196612 CJV196611:CJW196612 CTR196611:CTS196612 DDN196611:DDO196612 DNJ196611:DNK196612 DXF196611:DXG196612 EHB196611:EHC196612 EQX196611:EQY196612 FAT196611:FAU196612 FKP196611:FKQ196612 FUL196611:FUM196612 GEH196611:GEI196612 GOD196611:GOE196612 GXZ196611:GYA196612 HHV196611:HHW196612 HRR196611:HRS196612 IBN196611:IBO196612 ILJ196611:ILK196612 IVF196611:IVG196612 JFB196611:JFC196612 JOX196611:JOY196612 JYT196611:JYU196612 KIP196611:KIQ196612 KSL196611:KSM196612 LCH196611:LCI196612 LMD196611:LME196612 LVZ196611:LWA196612 MFV196611:MFW196612 MPR196611:MPS196612 MZN196611:MZO196612 NJJ196611:NJK196612 NTF196611:NTG196612 ODB196611:ODC196612 OMX196611:OMY196612 OWT196611:OWU196612 PGP196611:PGQ196612 PQL196611:PQM196612 QAH196611:QAI196612 QKD196611:QKE196612 QTZ196611:QUA196612 RDV196611:RDW196612 RNR196611:RNS196612 RXN196611:RXO196612 SHJ196611:SHK196612 SRF196611:SRG196612 TBB196611:TBC196612 TKX196611:TKY196612 TUT196611:TUU196612 UEP196611:UEQ196612 UOL196611:UOM196612 UYH196611:UYI196612 VID196611:VIE196612 VRZ196611:VSA196612 WBV196611:WBW196612 WLR196611:WLS196612 WVN196611:WVO196612 K262147:M262148 JB262147:JC262148 SX262147:SY262148 ACT262147:ACU262148 AMP262147:AMQ262148 AWL262147:AWM262148 BGH262147:BGI262148 BQD262147:BQE262148 BZZ262147:CAA262148 CJV262147:CJW262148 CTR262147:CTS262148 DDN262147:DDO262148 DNJ262147:DNK262148 DXF262147:DXG262148 EHB262147:EHC262148 EQX262147:EQY262148 FAT262147:FAU262148 FKP262147:FKQ262148 FUL262147:FUM262148 GEH262147:GEI262148 GOD262147:GOE262148 GXZ262147:GYA262148 HHV262147:HHW262148 HRR262147:HRS262148 IBN262147:IBO262148 ILJ262147:ILK262148 IVF262147:IVG262148 JFB262147:JFC262148 JOX262147:JOY262148 JYT262147:JYU262148 KIP262147:KIQ262148 KSL262147:KSM262148 LCH262147:LCI262148 LMD262147:LME262148 LVZ262147:LWA262148 MFV262147:MFW262148 MPR262147:MPS262148 MZN262147:MZO262148 NJJ262147:NJK262148 NTF262147:NTG262148 ODB262147:ODC262148 OMX262147:OMY262148 OWT262147:OWU262148 PGP262147:PGQ262148 PQL262147:PQM262148 QAH262147:QAI262148 QKD262147:QKE262148 QTZ262147:QUA262148 RDV262147:RDW262148 RNR262147:RNS262148 RXN262147:RXO262148 SHJ262147:SHK262148 SRF262147:SRG262148 TBB262147:TBC262148 TKX262147:TKY262148 TUT262147:TUU262148 UEP262147:UEQ262148 UOL262147:UOM262148 UYH262147:UYI262148 VID262147:VIE262148 VRZ262147:VSA262148 WBV262147:WBW262148 WLR262147:WLS262148 WVN262147:WVO262148 K327683:M327684 JB327683:JC327684 SX327683:SY327684 ACT327683:ACU327684 AMP327683:AMQ327684 AWL327683:AWM327684 BGH327683:BGI327684 BQD327683:BQE327684 BZZ327683:CAA327684 CJV327683:CJW327684 CTR327683:CTS327684 DDN327683:DDO327684 DNJ327683:DNK327684 DXF327683:DXG327684 EHB327683:EHC327684 EQX327683:EQY327684 FAT327683:FAU327684 FKP327683:FKQ327684 FUL327683:FUM327684 GEH327683:GEI327684 GOD327683:GOE327684 GXZ327683:GYA327684 HHV327683:HHW327684 HRR327683:HRS327684 IBN327683:IBO327684 ILJ327683:ILK327684 IVF327683:IVG327684 JFB327683:JFC327684 JOX327683:JOY327684 JYT327683:JYU327684 KIP327683:KIQ327684 KSL327683:KSM327684 LCH327683:LCI327684 LMD327683:LME327684 LVZ327683:LWA327684 MFV327683:MFW327684 MPR327683:MPS327684 MZN327683:MZO327684 NJJ327683:NJK327684 NTF327683:NTG327684 ODB327683:ODC327684 OMX327683:OMY327684 OWT327683:OWU327684 PGP327683:PGQ327684 PQL327683:PQM327684 QAH327683:QAI327684 QKD327683:QKE327684 QTZ327683:QUA327684 RDV327683:RDW327684 RNR327683:RNS327684 RXN327683:RXO327684 SHJ327683:SHK327684 SRF327683:SRG327684 TBB327683:TBC327684 TKX327683:TKY327684 TUT327683:TUU327684 UEP327683:UEQ327684 UOL327683:UOM327684 UYH327683:UYI327684 VID327683:VIE327684 VRZ327683:VSA327684 WBV327683:WBW327684 WLR327683:WLS327684 WVN327683:WVO327684 K393219:M393220 JB393219:JC393220 SX393219:SY393220 ACT393219:ACU393220 AMP393219:AMQ393220 AWL393219:AWM393220 BGH393219:BGI393220 BQD393219:BQE393220 BZZ393219:CAA393220 CJV393219:CJW393220 CTR393219:CTS393220 DDN393219:DDO393220 DNJ393219:DNK393220 DXF393219:DXG393220 EHB393219:EHC393220 EQX393219:EQY393220 FAT393219:FAU393220 FKP393219:FKQ393220 FUL393219:FUM393220 GEH393219:GEI393220 GOD393219:GOE393220 GXZ393219:GYA393220 HHV393219:HHW393220 HRR393219:HRS393220 IBN393219:IBO393220 ILJ393219:ILK393220 IVF393219:IVG393220 JFB393219:JFC393220 JOX393219:JOY393220 JYT393219:JYU393220 KIP393219:KIQ393220 KSL393219:KSM393220 LCH393219:LCI393220 LMD393219:LME393220 LVZ393219:LWA393220 MFV393219:MFW393220 MPR393219:MPS393220 MZN393219:MZO393220 NJJ393219:NJK393220 NTF393219:NTG393220 ODB393219:ODC393220 OMX393219:OMY393220 OWT393219:OWU393220 PGP393219:PGQ393220 PQL393219:PQM393220 QAH393219:QAI393220 QKD393219:QKE393220 QTZ393219:QUA393220 RDV393219:RDW393220 RNR393219:RNS393220 RXN393219:RXO393220 SHJ393219:SHK393220 SRF393219:SRG393220 TBB393219:TBC393220 TKX393219:TKY393220 TUT393219:TUU393220 UEP393219:UEQ393220 UOL393219:UOM393220 UYH393219:UYI393220 VID393219:VIE393220 VRZ393219:VSA393220 WBV393219:WBW393220 WLR393219:WLS393220 WVN393219:WVO393220 K458755:M458756 JB458755:JC458756 SX458755:SY458756 ACT458755:ACU458756 AMP458755:AMQ458756 AWL458755:AWM458756 BGH458755:BGI458756 BQD458755:BQE458756 BZZ458755:CAA458756 CJV458755:CJW458756 CTR458755:CTS458756 DDN458755:DDO458756 DNJ458755:DNK458756 DXF458755:DXG458756 EHB458755:EHC458756 EQX458755:EQY458756 FAT458755:FAU458756 FKP458755:FKQ458756 FUL458755:FUM458756 GEH458755:GEI458756 GOD458755:GOE458756 GXZ458755:GYA458756 HHV458755:HHW458756 HRR458755:HRS458756 IBN458755:IBO458756 ILJ458755:ILK458756 IVF458755:IVG458756 JFB458755:JFC458756 JOX458755:JOY458756 JYT458755:JYU458756 KIP458755:KIQ458756 KSL458755:KSM458756 LCH458755:LCI458756 LMD458755:LME458756 LVZ458755:LWA458756 MFV458755:MFW458756 MPR458755:MPS458756 MZN458755:MZO458756 NJJ458755:NJK458756 NTF458755:NTG458756 ODB458755:ODC458756 OMX458755:OMY458756 OWT458755:OWU458756 PGP458755:PGQ458756 PQL458755:PQM458756 QAH458755:QAI458756 QKD458755:QKE458756 QTZ458755:QUA458756 RDV458755:RDW458756 RNR458755:RNS458756 RXN458755:RXO458756 SHJ458755:SHK458756 SRF458755:SRG458756 TBB458755:TBC458756 TKX458755:TKY458756 TUT458755:TUU458756 UEP458755:UEQ458756 UOL458755:UOM458756 UYH458755:UYI458756 VID458755:VIE458756 VRZ458755:VSA458756 WBV458755:WBW458756 WLR458755:WLS458756 WVN458755:WVO458756 K524291:M524292 JB524291:JC524292 SX524291:SY524292 ACT524291:ACU524292 AMP524291:AMQ524292 AWL524291:AWM524292 BGH524291:BGI524292 BQD524291:BQE524292 BZZ524291:CAA524292 CJV524291:CJW524292 CTR524291:CTS524292 DDN524291:DDO524292 DNJ524291:DNK524292 DXF524291:DXG524292 EHB524291:EHC524292 EQX524291:EQY524292 FAT524291:FAU524292 FKP524291:FKQ524292 FUL524291:FUM524292 GEH524291:GEI524292 GOD524291:GOE524292 GXZ524291:GYA524292 HHV524291:HHW524292 HRR524291:HRS524292 IBN524291:IBO524292 ILJ524291:ILK524292 IVF524291:IVG524292 JFB524291:JFC524292 JOX524291:JOY524292 JYT524291:JYU524292 KIP524291:KIQ524292 KSL524291:KSM524292 LCH524291:LCI524292 LMD524291:LME524292 LVZ524291:LWA524292 MFV524291:MFW524292 MPR524291:MPS524292 MZN524291:MZO524292 NJJ524291:NJK524292 NTF524291:NTG524292 ODB524291:ODC524292 OMX524291:OMY524292 OWT524291:OWU524292 PGP524291:PGQ524292 PQL524291:PQM524292 QAH524291:QAI524292 QKD524291:QKE524292 QTZ524291:QUA524292 RDV524291:RDW524292 RNR524291:RNS524292 RXN524291:RXO524292 SHJ524291:SHK524292 SRF524291:SRG524292 TBB524291:TBC524292 TKX524291:TKY524292 TUT524291:TUU524292 UEP524291:UEQ524292 UOL524291:UOM524292 UYH524291:UYI524292 VID524291:VIE524292 VRZ524291:VSA524292 WBV524291:WBW524292 WLR524291:WLS524292 WVN524291:WVO524292 K589827:M589828 JB589827:JC589828 SX589827:SY589828 ACT589827:ACU589828 AMP589827:AMQ589828 AWL589827:AWM589828 BGH589827:BGI589828 BQD589827:BQE589828 BZZ589827:CAA589828 CJV589827:CJW589828 CTR589827:CTS589828 DDN589827:DDO589828 DNJ589827:DNK589828 DXF589827:DXG589828 EHB589827:EHC589828 EQX589827:EQY589828 FAT589827:FAU589828 FKP589827:FKQ589828 FUL589827:FUM589828 GEH589827:GEI589828 GOD589827:GOE589828 GXZ589827:GYA589828 HHV589827:HHW589828 HRR589827:HRS589828 IBN589827:IBO589828 ILJ589827:ILK589828 IVF589827:IVG589828 JFB589827:JFC589828 JOX589827:JOY589828 JYT589827:JYU589828 KIP589827:KIQ589828 KSL589827:KSM589828 LCH589827:LCI589828 LMD589827:LME589828 LVZ589827:LWA589828 MFV589827:MFW589828 MPR589827:MPS589828 MZN589827:MZO589828 NJJ589827:NJK589828 NTF589827:NTG589828 ODB589827:ODC589828 OMX589827:OMY589828 OWT589827:OWU589828 PGP589827:PGQ589828 PQL589827:PQM589828 QAH589827:QAI589828 QKD589827:QKE589828 QTZ589827:QUA589828 RDV589827:RDW589828 RNR589827:RNS589828 RXN589827:RXO589828 SHJ589827:SHK589828 SRF589827:SRG589828 TBB589827:TBC589828 TKX589827:TKY589828 TUT589827:TUU589828 UEP589827:UEQ589828 UOL589827:UOM589828 UYH589827:UYI589828 VID589827:VIE589828 VRZ589827:VSA589828 WBV589827:WBW589828 WLR589827:WLS589828 WVN589827:WVO589828 K655363:M655364 JB655363:JC655364 SX655363:SY655364 ACT655363:ACU655364 AMP655363:AMQ655364 AWL655363:AWM655364 BGH655363:BGI655364 BQD655363:BQE655364 BZZ655363:CAA655364 CJV655363:CJW655364 CTR655363:CTS655364 DDN655363:DDO655364 DNJ655363:DNK655364 DXF655363:DXG655364 EHB655363:EHC655364 EQX655363:EQY655364 FAT655363:FAU655364 FKP655363:FKQ655364 FUL655363:FUM655364 GEH655363:GEI655364 GOD655363:GOE655364 GXZ655363:GYA655364 HHV655363:HHW655364 HRR655363:HRS655364 IBN655363:IBO655364 ILJ655363:ILK655364 IVF655363:IVG655364 JFB655363:JFC655364 JOX655363:JOY655364 JYT655363:JYU655364 KIP655363:KIQ655364 KSL655363:KSM655364 LCH655363:LCI655364 LMD655363:LME655364 LVZ655363:LWA655364 MFV655363:MFW655364 MPR655363:MPS655364 MZN655363:MZO655364 NJJ655363:NJK655364 NTF655363:NTG655364 ODB655363:ODC655364 OMX655363:OMY655364 OWT655363:OWU655364 PGP655363:PGQ655364 PQL655363:PQM655364 QAH655363:QAI655364 QKD655363:QKE655364 QTZ655363:QUA655364 RDV655363:RDW655364 RNR655363:RNS655364 RXN655363:RXO655364 SHJ655363:SHK655364 SRF655363:SRG655364 TBB655363:TBC655364 TKX655363:TKY655364 TUT655363:TUU655364 UEP655363:UEQ655364 UOL655363:UOM655364 UYH655363:UYI655364 VID655363:VIE655364 VRZ655363:VSA655364 WBV655363:WBW655364 WLR655363:WLS655364 WVN655363:WVO655364 K720899:M720900 JB720899:JC720900 SX720899:SY720900 ACT720899:ACU720900 AMP720899:AMQ720900 AWL720899:AWM720900 BGH720899:BGI720900 BQD720899:BQE720900 BZZ720899:CAA720900 CJV720899:CJW720900 CTR720899:CTS720900 DDN720899:DDO720900 DNJ720899:DNK720900 DXF720899:DXG720900 EHB720899:EHC720900 EQX720899:EQY720900 FAT720899:FAU720900 FKP720899:FKQ720900 FUL720899:FUM720900 GEH720899:GEI720900 GOD720899:GOE720900 GXZ720899:GYA720900 HHV720899:HHW720900 HRR720899:HRS720900 IBN720899:IBO720900 ILJ720899:ILK720900 IVF720899:IVG720900 JFB720899:JFC720900 JOX720899:JOY720900 JYT720899:JYU720900 KIP720899:KIQ720900 KSL720899:KSM720900 LCH720899:LCI720900 LMD720899:LME720900 LVZ720899:LWA720900 MFV720899:MFW720900 MPR720899:MPS720900 MZN720899:MZO720900 NJJ720899:NJK720900 NTF720899:NTG720900 ODB720899:ODC720900 OMX720899:OMY720900 OWT720899:OWU720900 PGP720899:PGQ720900 PQL720899:PQM720900 QAH720899:QAI720900 QKD720899:QKE720900 QTZ720899:QUA720900 RDV720899:RDW720900 RNR720899:RNS720900 RXN720899:RXO720900 SHJ720899:SHK720900 SRF720899:SRG720900 TBB720899:TBC720900 TKX720899:TKY720900 TUT720899:TUU720900 UEP720899:UEQ720900 UOL720899:UOM720900 UYH720899:UYI720900 VID720899:VIE720900 VRZ720899:VSA720900 WBV720899:WBW720900 WLR720899:WLS720900 WVN720899:WVO720900 K786435:M786436 JB786435:JC786436 SX786435:SY786436 ACT786435:ACU786436 AMP786435:AMQ786436 AWL786435:AWM786436 BGH786435:BGI786436 BQD786435:BQE786436 BZZ786435:CAA786436 CJV786435:CJW786436 CTR786435:CTS786436 DDN786435:DDO786436 DNJ786435:DNK786436 DXF786435:DXG786436 EHB786435:EHC786436 EQX786435:EQY786436 FAT786435:FAU786436 FKP786435:FKQ786436 FUL786435:FUM786436 GEH786435:GEI786436 GOD786435:GOE786436 GXZ786435:GYA786436 HHV786435:HHW786436 HRR786435:HRS786436 IBN786435:IBO786436 ILJ786435:ILK786436 IVF786435:IVG786436 JFB786435:JFC786436 JOX786435:JOY786436 JYT786435:JYU786436 KIP786435:KIQ786436 KSL786435:KSM786436 LCH786435:LCI786436 LMD786435:LME786436 LVZ786435:LWA786436 MFV786435:MFW786436 MPR786435:MPS786436 MZN786435:MZO786436 NJJ786435:NJK786436 NTF786435:NTG786436 ODB786435:ODC786436 OMX786435:OMY786436 OWT786435:OWU786436 PGP786435:PGQ786436 PQL786435:PQM786436 QAH786435:QAI786436 QKD786435:QKE786436 QTZ786435:QUA786436 RDV786435:RDW786436 RNR786435:RNS786436 RXN786435:RXO786436 SHJ786435:SHK786436 SRF786435:SRG786436 TBB786435:TBC786436 TKX786435:TKY786436 TUT786435:TUU786436 UEP786435:UEQ786436 UOL786435:UOM786436 UYH786435:UYI786436 VID786435:VIE786436 VRZ786435:VSA786436 WBV786435:WBW786436 WLR786435:WLS786436 WVN786435:WVO786436 K851971:M851972 JB851971:JC851972 SX851971:SY851972 ACT851971:ACU851972 AMP851971:AMQ851972 AWL851971:AWM851972 BGH851971:BGI851972 BQD851971:BQE851972 BZZ851971:CAA851972 CJV851971:CJW851972 CTR851971:CTS851972 DDN851971:DDO851972 DNJ851971:DNK851972 DXF851971:DXG851972 EHB851971:EHC851972 EQX851971:EQY851972 FAT851971:FAU851972 FKP851971:FKQ851972 FUL851971:FUM851972 GEH851971:GEI851972 GOD851971:GOE851972 GXZ851971:GYA851972 HHV851971:HHW851972 HRR851971:HRS851972 IBN851971:IBO851972 ILJ851971:ILK851972 IVF851971:IVG851972 JFB851971:JFC851972 JOX851971:JOY851972 JYT851971:JYU851972 KIP851971:KIQ851972 KSL851971:KSM851972 LCH851971:LCI851972 LMD851971:LME851972 LVZ851971:LWA851972 MFV851971:MFW851972 MPR851971:MPS851972 MZN851971:MZO851972 NJJ851971:NJK851972 NTF851971:NTG851972 ODB851971:ODC851972 OMX851971:OMY851972 OWT851971:OWU851972 PGP851971:PGQ851972 PQL851971:PQM851972 QAH851971:QAI851972 QKD851971:QKE851972 QTZ851971:QUA851972 RDV851971:RDW851972 RNR851971:RNS851972 RXN851971:RXO851972 SHJ851971:SHK851972 SRF851971:SRG851972 TBB851971:TBC851972 TKX851971:TKY851972 TUT851971:TUU851972 UEP851971:UEQ851972 UOL851971:UOM851972 UYH851971:UYI851972 VID851971:VIE851972 VRZ851971:VSA851972 WBV851971:WBW851972 WLR851971:WLS851972 WVN851971:WVO851972 K917507:M917508 JB917507:JC917508 SX917507:SY917508 ACT917507:ACU917508 AMP917507:AMQ917508 AWL917507:AWM917508 BGH917507:BGI917508 BQD917507:BQE917508 BZZ917507:CAA917508 CJV917507:CJW917508 CTR917507:CTS917508 DDN917507:DDO917508 DNJ917507:DNK917508 DXF917507:DXG917508 EHB917507:EHC917508 EQX917507:EQY917508 FAT917507:FAU917508 FKP917507:FKQ917508 FUL917507:FUM917508 GEH917507:GEI917508 GOD917507:GOE917508 GXZ917507:GYA917508 HHV917507:HHW917508 HRR917507:HRS917508 IBN917507:IBO917508 ILJ917507:ILK917508 IVF917507:IVG917508 JFB917507:JFC917508 JOX917507:JOY917508 JYT917507:JYU917508 KIP917507:KIQ917508 KSL917507:KSM917508 LCH917507:LCI917508 LMD917507:LME917508 LVZ917507:LWA917508 MFV917507:MFW917508 MPR917507:MPS917508 MZN917507:MZO917508 NJJ917507:NJK917508 NTF917507:NTG917508 ODB917507:ODC917508 OMX917507:OMY917508 OWT917507:OWU917508 PGP917507:PGQ917508 PQL917507:PQM917508 QAH917507:QAI917508 QKD917507:QKE917508 QTZ917507:QUA917508 RDV917507:RDW917508 RNR917507:RNS917508 RXN917507:RXO917508 SHJ917507:SHK917508 SRF917507:SRG917508 TBB917507:TBC917508 TKX917507:TKY917508 TUT917507:TUU917508 UEP917507:UEQ917508 UOL917507:UOM917508 UYH917507:UYI917508 VID917507:VIE917508 VRZ917507:VSA917508 WBV917507:WBW917508 WLR917507:WLS917508 WVN917507:WVO917508 K983043:M983044 JB983043:JC983044 SX983043:SY983044 ACT983043:ACU983044 AMP983043:AMQ983044 AWL983043:AWM983044 BGH983043:BGI983044 BQD983043:BQE983044 BZZ983043:CAA983044 CJV983043:CJW983044 CTR983043:CTS983044 DDN983043:DDO983044 DNJ983043:DNK983044 DXF983043:DXG983044 EHB983043:EHC983044 EQX983043:EQY983044 FAT983043:FAU983044 FKP983043:FKQ983044 FUL983043:FUM983044 GEH983043:GEI983044 GOD983043:GOE983044 GXZ983043:GYA983044 HHV983043:HHW983044 HRR983043:HRS983044 IBN983043:IBO983044 ILJ983043:ILK983044 IVF983043:IVG983044 JFB983043:JFC983044 JOX983043:JOY983044 JYT983043:JYU983044 KIP983043:KIQ983044 KSL983043:KSM983044 LCH983043:LCI983044 LMD983043:LME983044 LVZ983043:LWA983044 MFV983043:MFW983044 MPR983043:MPS983044 MZN983043:MZO983044 NJJ983043:NJK983044 NTF983043:NTG983044 ODB983043:ODC983044 OMX983043:OMY983044 OWT983043:OWU983044 PGP983043:PGQ983044 PQL983043:PQM983044 QAH983043:QAI983044 QKD983043:QKE983044 QTZ983043:QUA983044 RDV983043:RDW983044 RNR983043:RNS983044 RXN983043:RXO983044 SHJ983043:SHK983044 SRF983043:SRG983044 TBB983043:TBC983044 TKX983043:TKY983044 TUT983043:TUU983044 UEP983043:UEQ983044 UOL983043:UOM983044 UYH983043:UYI983044 VID983043:VIE983044 VRZ983043:VSA983044 WBV983043:WBW983044 WLR983043:WLS983044 WVN983043:WVO983044 TUN983048:TUO983049 IY16:IZ17 SU16:SV17 ACQ16:ACR17 AMM16:AMN17 AWI16:AWJ17 BGE16:BGF17 BQA16:BQB17 BZW16:BZX17 CJS16:CJT17 CTO16:CTP17 DDK16:DDL17 DNG16:DNH17 DXC16:DXD17 EGY16:EGZ17 EQU16:EQV17 FAQ16:FAR17 FKM16:FKN17 FUI16:FUJ17 GEE16:GEF17 GOA16:GOB17 GXW16:GXX17 HHS16:HHT17 HRO16:HRP17 IBK16:IBL17 ILG16:ILH17 IVC16:IVD17 JEY16:JEZ17 JOU16:JOV17 JYQ16:JYR17 KIM16:KIN17 KSI16:KSJ17 LCE16:LCF17 LMA16:LMB17 LVW16:LVX17 MFS16:MFT17 MPO16:MPP17 MZK16:MZL17 NJG16:NJH17 NTC16:NTD17 OCY16:OCZ17 OMU16:OMV17 OWQ16:OWR17 PGM16:PGN17 PQI16:PQJ17 QAE16:QAF17 QKA16:QKB17 QTW16:QTX17 RDS16:RDT17 RNO16:RNP17 RXK16:RXL17 SHG16:SHH17 SRC16:SRD17 TAY16:TAZ17 TKU16:TKV17 TUQ16:TUR17 UEM16:UEN17 UOI16:UOJ17 UYE16:UYF17 VIA16:VIB17 VRW16:VRX17 WBS16:WBT17 WLO16:WLP17 WVK16:WVL17 G65544:I65545 IY65544:IZ65545 SU65544:SV65545 ACQ65544:ACR65545 AMM65544:AMN65545 AWI65544:AWJ65545 BGE65544:BGF65545 BQA65544:BQB65545 BZW65544:BZX65545 CJS65544:CJT65545 CTO65544:CTP65545 DDK65544:DDL65545 DNG65544:DNH65545 DXC65544:DXD65545 EGY65544:EGZ65545 EQU65544:EQV65545 FAQ65544:FAR65545 FKM65544:FKN65545 FUI65544:FUJ65545 GEE65544:GEF65545 GOA65544:GOB65545 GXW65544:GXX65545 HHS65544:HHT65545 HRO65544:HRP65545 IBK65544:IBL65545 ILG65544:ILH65545 IVC65544:IVD65545 JEY65544:JEZ65545 JOU65544:JOV65545 JYQ65544:JYR65545 KIM65544:KIN65545 KSI65544:KSJ65545 LCE65544:LCF65545 LMA65544:LMB65545 LVW65544:LVX65545 MFS65544:MFT65545 MPO65544:MPP65545 MZK65544:MZL65545 NJG65544:NJH65545 NTC65544:NTD65545 OCY65544:OCZ65545 OMU65544:OMV65545 OWQ65544:OWR65545 PGM65544:PGN65545 PQI65544:PQJ65545 QAE65544:QAF65545 QKA65544:QKB65545 QTW65544:QTX65545 RDS65544:RDT65545 RNO65544:RNP65545 RXK65544:RXL65545 SHG65544:SHH65545 SRC65544:SRD65545 TAY65544:TAZ65545 TKU65544:TKV65545 TUQ65544:TUR65545 UEM65544:UEN65545 UOI65544:UOJ65545 UYE65544:UYF65545 VIA65544:VIB65545 VRW65544:VRX65545 WBS65544:WBT65545 WLO65544:WLP65545 WVK65544:WVL65545 G131080:I131081 IY131080:IZ131081 SU131080:SV131081 ACQ131080:ACR131081 AMM131080:AMN131081 AWI131080:AWJ131081 BGE131080:BGF131081 BQA131080:BQB131081 BZW131080:BZX131081 CJS131080:CJT131081 CTO131080:CTP131081 DDK131080:DDL131081 DNG131080:DNH131081 DXC131080:DXD131081 EGY131080:EGZ131081 EQU131080:EQV131081 FAQ131080:FAR131081 FKM131080:FKN131081 FUI131080:FUJ131081 GEE131080:GEF131081 GOA131080:GOB131081 GXW131080:GXX131081 HHS131080:HHT131081 HRO131080:HRP131081 IBK131080:IBL131081 ILG131080:ILH131081 IVC131080:IVD131081 JEY131080:JEZ131081 JOU131080:JOV131081 JYQ131080:JYR131081 KIM131080:KIN131081 KSI131080:KSJ131081 LCE131080:LCF131081 LMA131080:LMB131081 LVW131080:LVX131081 MFS131080:MFT131081 MPO131080:MPP131081 MZK131080:MZL131081 NJG131080:NJH131081 NTC131080:NTD131081 OCY131080:OCZ131081 OMU131080:OMV131081 OWQ131080:OWR131081 PGM131080:PGN131081 PQI131080:PQJ131081 QAE131080:QAF131081 QKA131080:QKB131081 QTW131080:QTX131081 RDS131080:RDT131081 RNO131080:RNP131081 RXK131080:RXL131081 SHG131080:SHH131081 SRC131080:SRD131081 TAY131080:TAZ131081 TKU131080:TKV131081 TUQ131080:TUR131081 UEM131080:UEN131081 UOI131080:UOJ131081 UYE131080:UYF131081 VIA131080:VIB131081 VRW131080:VRX131081 WBS131080:WBT131081 WLO131080:WLP131081 WVK131080:WVL131081 G196616:I196617 IY196616:IZ196617 SU196616:SV196617 ACQ196616:ACR196617 AMM196616:AMN196617 AWI196616:AWJ196617 BGE196616:BGF196617 BQA196616:BQB196617 BZW196616:BZX196617 CJS196616:CJT196617 CTO196616:CTP196617 DDK196616:DDL196617 DNG196616:DNH196617 DXC196616:DXD196617 EGY196616:EGZ196617 EQU196616:EQV196617 FAQ196616:FAR196617 FKM196616:FKN196617 FUI196616:FUJ196617 GEE196616:GEF196617 GOA196616:GOB196617 GXW196616:GXX196617 HHS196616:HHT196617 HRO196616:HRP196617 IBK196616:IBL196617 ILG196616:ILH196617 IVC196616:IVD196617 JEY196616:JEZ196617 JOU196616:JOV196617 JYQ196616:JYR196617 KIM196616:KIN196617 KSI196616:KSJ196617 LCE196616:LCF196617 LMA196616:LMB196617 LVW196616:LVX196617 MFS196616:MFT196617 MPO196616:MPP196617 MZK196616:MZL196617 NJG196616:NJH196617 NTC196616:NTD196617 OCY196616:OCZ196617 OMU196616:OMV196617 OWQ196616:OWR196617 PGM196616:PGN196617 PQI196616:PQJ196617 QAE196616:QAF196617 QKA196616:QKB196617 QTW196616:QTX196617 RDS196616:RDT196617 RNO196616:RNP196617 RXK196616:RXL196617 SHG196616:SHH196617 SRC196616:SRD196617 TAY196616:TAZ196617 TKU196616:TKV196617 TUQ196616:TUR196617 UEM196616:UEN196617 UOI196616:UOJ196617 UYE196616:UYF196617 VIA196616:VIB196617 VRW196616:VRX196617 WBS196616:WBT196617 WLO196616:WLP196617 WVK196616:WVL196617 G262152:I262153 IY262152:IZ262153 SU262152:SV262153 ACQ262152:ACR262153 AMM262152:AMN262153 AWI262152:AWJ262153 BGE262152:BGF262153 BQA262152:BQB262153 BZW262152:BZX262153 CJS262152:CJT262153 CTO262152:CTP262153 DDK262152:DDL262153 DNG262152:DNH262153 DXC262152:DXD262153 EGY262152:EGZ262153 EQU262152:EQV262153 FAQ262152:FAR262153 FKM262152:FKN262153 FUI262152:FUJ262153 GEE262152:GEF262153 GOA262152:GOB262153 GXW262152:GXX262153 HHS262152:HHT262153 HRO262152:HRP262153 IBK262152:IBL262153 ILG262152:ILH262153 IVC262152:IVD262153 JEY262152:JEZ262153 JOU262152:JOV262153 JYQ262152:JYR262153 KIM262152:KIN262153 KSI262152:KSJ262153 LCE262152:LCF262153 LMA262152:LMB262153 LVW262152:LVX262153 MFS262152:MFT262153 MPO262152:MPP262153 MZK262152:MZL262153 NJG262152:NJH262153 NTC262152:NTD262153 OCY262152:OCZ262153 OMU262152:OMV262153 OWQ262152:OWR262153 PGM262152:PGN262153 PQI262152:PQJ262153 QAE262152:QAF262153 QKA262152:QKB262153 QTW262152:QTX262153 RDS262152:RDT262153 RNO262152:RNP262153 RXK262152:RXL262153 SHG262152:SHH262153 SRC262152:SRD262153 TAY262152:TAZ262153 TKU262152:TKV262153 TUQ262152:TUR262153 UEM262152:UEN262153 UOI262152:UOJ262153 UYE262152:UYF262153 VIA262152:VIB262153 VRW262152:VRX262153 WBS262152:WBT262153 WLO262152:WLP262153 WVK262152:WVL262153 G327688:I327689 IY327688:IZ327689 SU327688:SV327689 ACQ327688:ACR327689 AMM327688:AMN327689 AWI327688:AWJ327689 BGE327688:BGF327689 BQA327688:BQB327689 BZW327688:BZX327689 CJS327688:CJT327689 CTO327688:CTP327689 DDK327688:DDL327689 DNG327688:DNH327689 DXC327688:DXD327689 EGY327688:EGZ327689 EQU327688:EQV327689 FAQ327688:FAR327689 FKM327688:FKN327689 FUI327688:FUJ327689 GEE327688:GEF327689 GOA327688:GOB327689 GXW327688:GXX327689 HHS327688:HHT327689 HRO327688:HRP327689 IBK327688:IBL327689 ILG327688:ILH327689 IVC327688:IVD327689 JEY327688:JEZ327689 JOU327688:JOV327689 JYQ327688:JYR327689 KIM327688:KIN327689 KSI327688:KSJ327689 LCE327688:LCF327689 LMA327688:LMB327689 LVW327688:LVX327689 MFS327688:MFT327689 MPO327688:MPP327689 MZK327688:MZL327689 NJG327688:NJH327689 NTC327688:NTD327689 OCY327688:OCZ327689 OMU327688:OMV327689 OWQ327688:OWR327689 PGM327688:PGN327689 PQI327688:PQJ327689 QAE327688:QAF327689 QKA327688:QKB327689 QTW327688:QTX327689 RDS327688:RDT327689 RNO327688:RNP327689 RXK327688:RXL327689 SHG327688:SHH327689 SRC327688:SRD327689 TAY327688:TAZ327689 TKU327688:TKV327689 TUQ327688:TUR327689 UEM327688:UEN327689 UOI327688:UOJ327689 UYE327688:UYF327689 VIA327688:VIB327689 VRW327688:VRX327689 WBS327688:WBT327689 WLO327688:WLP327689 WVK327688:WVL327689 G393224:I393225 IY393224:IZ393225 SU393224:SV393225 ACQ393224:ACR393225 AMM393224:AMN393225 AWI393224:AWJ393225 BGE393224:BGF393225 BQA393224:BQB393225 BZW393224:BZX393225 CJS393224:CJT393225 CTO393224:CTP393225 DDK393224:DDL393225 DNG393224:DNH393225 DXC393224:DXD393225 EGY393224:EGZ393225 EQU393224:EQV393225 FAQ393224:FAR393225 FKM393224:FKN393225 FUI393224:FUJ393225 GEE393224:GEF393225 GOA393224:GOB393225 GXW393224:GXX393225 HHS393224:HHT393225 HRO393224:HRP393225 IBK393224:IBL393225 ILG393224:ILH393225 IVC393224:IVD393225 JEY393224:JEZ393225 JOU393224:JOV393225 JYQ393224:JYR393225 KIM393224:KIN393225 KSI393224:KSJ393225 LCE393224:LCF393225 LMA393224:LMB393225 LVW393224:LVX393225 MFS393224:MFT393225 MPO393224:MPP393225 MZK393224:MZL393225 NJG393224:NJH393225 NTC393224:NTD393225 OCY393224:OCZ393225 OMU393224:OMV393225 OWQ393224:OWR393225 PGM393224:PGN393225 PQI393224:PQJ393225 QAE393224:QAF393225 QKA393224:QKB393225 QTW393224:QTX393225 RDS393224:RDT393225 RNO393224:RNP393225 RXK393224:RXL393225 SHG393224:SHH393225 SRC393224:SRD393225 TAY393224:TAZ393225 TKU393224:TKV393225 TUQ393224:TUR393225 UEM393224:UEN393225 UOI393224:UOJ393225 UYE393224:UYF393225 VIA393224:VIB393225 VRW393224:VRX393225 WBS393224:WBT393225 WLO393224:WLP393225 WVK393224:WVL393225 G458760:I458761 IY458760:IZ458761 SU458760:SV458761 ACQ458760:ACR458761 AMM458760:AMN458761 AWI458760:AWJ458761 BGE458760:BGF458761 BQA458760:BQB458761 BZW458760:BZX458761 CJS458760:CJT458761 CTO458760:CTP458761 DDK458760:DDL458761 DNG458760:DNH458761 DXC458760:DXD458761 EGY458760:EGZ458761 EQU458760:EQV458761 FAQ458760:FAR458761 FKM458760:FKN458761 FUI458760:FUJ458761 GEE458760:GEF458761 GOA458760:GOB458761 GXW458760:GXX458761 HHS458760:HHT458761 HRO458760:HRP458761 IBK458760:IBL458761 ILG458760:ILH458761 IVC458760:IVD458761 JEY458760:JEZ458761 JOU458760:JOV458761 JYQ458760:JYR458761 KIM458760:KIN458761 KSI458760:KSJ458761 LCE458760:LCF458761 LMA458760:LMB458761 LVW458760:LVX458761 MFS458760:MFT458761 MPO458760:MPP458761 MZK458760:MZL458761 NJG458760:NJH458761 NTC458760:NTD458761 OCY458760:OCZ458761 OMU458760:OMV458761 OWQ458760:OWR458761 PGM458760:PGN458761 PQI458760:PQJ458761 QAE458760:QAF458761 QKA458760:QKB458761 QTW458760:QTX458761 RDS458760:RDT458761 RNO458760:RNP458761 RXK458760:RXL458761 SHG458760:SHH458761 SRC458760:SRD458761 TAY458760:TAZ458761 TKU458760:TKV458761 TUQ458760:TUR458761 UEM458760:UEN458761 UOI458760:UOJ458761 UYE458760:UYF458761 VIA458760:VIB458761 VRW458760:VRX458761 WBS458760:WBT458761 WLO458760:WLP458761 WVK458760:WVL458761 G524296:I524297 IY524296:IZ524297 SU524296:SV524297 ACQ524296:ACR524297 AMM524296:AMN524297 AWI524296:AWJ524297 BGE524296:BGF524297 BQA524296:BQB524297 BZW524296:BZX524297 CJS524296:CJT524297 CTO524296:CTP524297 DDK524296:DDL524297 DNG524296:DNH524297 DXC524296:DXD524297 EGY524296:EGZ524297 EQU524296:EQV524297 FAQ524296:FAR524297 FKM524296:FKN524297 FUI524296:FUJ524297 GEE524296:GEF524297 GOA524296:GOB524297 GXW524296:GXX524297 HHS524296:HHT524297 HRO524296:HRP524297 IBK524296:IBL524297 ILG524296:ILH524297 IVC524296:IVD524297 JEY524296:JEZ524297 JOU524296:JOV524297 JYQ524296:JYR524297 KIM524296:KIN524297 KSI524296:KSJ524297 LCE524296:LCF524297 LMA524296:LMB524297 LVW524296:LVX524297 MFS524296:MFT524297 MPO524296:MPP524297 MZK524296:MZL524297 NJG524296:NJH524297 NTC524296:NTD524297 OCY524296:OCZ524297 OMU524296:OMV524297 OWQ524296:OWR524297 PGM524296:PGN524297 PQI524296:PQJ524297 QAE524296:QAF524297 QKA524296:QKB524297 QTW524296:QTX524297 RDS524296:RDT524297 RNO524296:RNP524297 RXK524296:RXL524297 SHG524296:SHH524297 SRC524296:SRD524297 TAY524296:TAZ524297 TKU524296:TKV524297 TUQ524296:TUR524297 UEM524296:UEN524297 UOI524296:UOJ524297 UYE524296:UYF524297 VIA524296:VIB524297 VRW524296:VRX524297 WBS524296:WBT524297 WLO524296:WLP524297 WVK524296:WVL524297 G589832:I589833 IY589832:IZ589833 SU589832:SV589833 ACQ589832:ACR589833 AMM589832:AMN589833 AWI589832:AWJ589833 BGE589832:BGF589833 BQA589832:BQB589833 BZW589832:BZX589833 CJS589832:CJT589833 CTO589832:CTP589833 DDK589832:DDL589833 DNG589832:DNH589833 DXC589832:DXD589833 EGY589832:EGZ589833 EQU589832:EQV589833 FAQ589832:FAR589833 FKM589832:FKN589833 FUI589832:FUJ589833 GEE589832:GEF589833 GOA589832:GOB589833 GXW589832:GXX589833 HHS589832:HHT589833 HRO589832:HRP589833 IBK589832:IBL589833 ILG589832:ILH589833 IVC589832:IVD589833 JEY589832:JEZ589833 JOU589832:JOV589833 JYQ589832:JYR589833 KIM589832:KIN589833 KSI589832:KSJ589833 LCE589832:LCF589833 LMA589832:LMB589833 LVW589832:LVX589833 MFS589832:MFT589833 MPO589832:MPP589833 MZK589832:MZL589833 NJG589832:NJH589833 NTC589832:NTD589833 OCY589832:OCZ589833 OMU589832:OMV589833 OWQ589832:OWR589833 PGM589832:PGN589833 PQI589832:PQJ589833 QAE589832:QAF589833 QKA589832:QKB589833 QTW589832:QTX589833 RDS589832:RDT589833 RNO589832:RNP589833 RXK589832:RXL589833 SHG589832:SHH589833 SRC589832:SRD589833 TAY589832:TAZ589833 TKU589832:TKV589833 TUQ589832:TUR589833 UEM589832:UEN589833 UOI589832:UOJ589833 UYE589832:UYF589833 VIA589832:VIB589833 VRW589832:VRX589833 WBS589832:WBT589833 WLO589832:WLP589833 WVK589832:WVL589833 G655368:I655369 IY655368:IZ655369 SU655368:SV655369 ACQ655368:ACR655369 AMM655368:AMN655369 AWI655368:AWJ655369 BGE655368:BGF655369 BQA655368:BQB655369 BZW655368:BZX655369 CJS655368:CJT655369 CTO655368:CTP655369 DDK655368:DDL655369 DNG655368:DNH655369 DXC655368:DXD655369 EGY655368:EGZ655369 EQU655368:EQV655369 FAQ655368:FAR655369 FKM655368:FKN655369 FUI655368:FUJ655369 GEE655368:GEF655369 GOA655368:GOB655369 GXW655368:GXX655369 HHS655368:HHT655369 HRO655368:HRP655369 IBK655368:IBL655369 ILG655368:ILH655369 IVC655368:IVD655369 JEY655368:JEZ655369 JOU655368:JOV655369 JYQ655368:JYR655369 KIM655368:KIN655369 KSI655368:KSJ655369 LCE655368:LCF655369 LMA655368:LMB655369 LVW655368:LVX655369 MFS655368:MFT655369 MPO655368:MPP655369 MZK655368:MZL655369 NJG655368:NJH655369 NTC655368:NTD655369 OCY655368:OCZ655369 OMU655368:OMV655369 OWQ655368:OWR655369 PGM655368:PGN655369 PQI655368:PQJ655369 QAE655368:QAF655369 QKA655368:QKB655369 QTW655368:QTX655369 RDS655368:RDT655369 RNO655368:RNP655369 RXK655368:RXL655369 SHG655368:SHH655369 SRC655368:SRD655369 TAY655368:TAZ655369 TKU655368:TKV655369 TUQ655368:TUR655369 UEM655368:UEN655369 UOI655368:UOJ655369 UYE655368:UYF655369 VIA655368:VIB655369 VRW655368:VRX655369 WBS655368:WBT655369 WLO655368:WLP655369 WVK655368:WVL655369 G720904:I720905 IY720904:IZ720905 SU720904:SV720905 ACQ720904:ACR720905 AMM720904:AMN720905 AWI720904:AWJ720905 BGE720904:BGF720905 BQA720904:BQB720905 BZW720904:BZX720905 CJS720904:CJT720905 CTO720904:CTP720905 DDK720904:DDL720905 DNG720904:DNH720905 DXC720904:DXD720905 EGY720904:EGZ720905 EQU720904:EQV720905 FAQ720904:FAR720905 FKM720904:FKN720905 FUI720904:FUJ720905 GEE720904:GEF720905 GOA720904:GOB720905 GXW720904:GXX720905 HHS720904:HHT720905 HRO720904:HRP720905 IBK720904:IBL720905 ILG720904:ILH720905 IVC720904:IVD720905 JEY720904:JEZ720905 JOU720904:JOV720905 JYQ720904:JYR720905 KIM720904:KIN720905 KSI720904:KSJ720905 LCE720904:LCF720905 LMA720904:LMB720905 LVW720904:LVX720905 MFS720904:MFT720905 MPO720904:MPP720905 MZK720904:MZL720905 NJG720904:NJH720905 NTC720904:NTD720905 OCY720904:OCZ720905 OMU720904:OMV720905 OWQ720904:OWR720905 PGM720904:PGN720905 PQI720904:PQJ720905 QAE720904:QAF720905 QKA720904:QKB720905 QTW720904:QTX720905 RDS720904:RDT720905 RNO720904:RNP720905 RXK720904:RXL720905 SHG720904:SHH720905 SRC720904:SRD720905 TAY720904:TAZ720905 TKU720904:TKV720905 TUQ720904:TUR720905 UEM720904:UEN720905 UOI720904:UOJ720905 UYE720904:UYF720905 VIA720904:VIB720905 VRW720904:VRX720905 WBS720904:WBT720905 WLO720904:WLP720905 WVK720904:WVL720905 G786440:I786441 IY786440:IZ786441 SU786440:SV786441 ACQ786440:ACR786441 AMM786440:AMN786441 AWI786440:AWJ786441 BGE786440:BGF786441 BQA786440:BQB786441 BZW786440:BZX786441 CJS786440:CJT786441 CTO786440:CTP786441 DDK786440:DDL786441 DNG786440:DNH786441 DXC786440:DXD786441 EGY786440:EGZ786441 EQU786440:EQV786441 FAQ786440:FAR786441 FKM786440:FKN786441 FUI786440:FUJ786441 GEE786440:GEF786441 GOA786440:GOB786441 GXW786440:GXX786441 HHS786440:HHT786441 HRO786440:HRP786441 IBK786440:IBL786441 ILG786440:ILH786441 IVC786440:IVD786441 JEY786440:JEZ786441 JOU786440:JOV786441 JYQ786440:JYR786441 KIM786440:KIN786441 KSI786440:KSJ786441 LCE786440:LCF786441 LMA786440:LMB786441 LVW786440:LVX786441 MFS786440:MFT786441 MPO786440:MPP786441 MZK786440:MZL786441 NJG786440:NJH786441 NTC786440:NTD786441 OCY786440:OCZ786441 OMU786440:OMV786441 OWQ786440:OWR786441 PGM786440:PGN786441 PQI786440:PQJ786441 QAE786440:QAF786441 QKA786440:QKB786441 QTW786440:QTX786441 RDS786440:RDT786441 RNO786440:RNP786441 RXK786440:RXL786441 SHG786440:SHH786441 SRC786440:SRD786441 TAY786440:TAZ786441 TKU786440:TKV786441 TUQ786440:TUR786441 UEM786440:UEN786441 UOI786440:UOJ786441 UYE786440:UYF786441 VIA786440:VIB786441 VRW786440:VRX786441 WBS786440:WBT786441 WLO786440:WLP786441 WVK786440:WVL786441 G851976:I851977 IY851976:IZ851977 SU851976:SV851977 ACQ851976:ACR851977 AMM851976:AMN851977 AWI851976:AWJ851977 BGE851976:BGF851977 BQA851976:BQB851977 BZW851976:BZX851977 CJS851976:CJT851977 CTO851976:CTP851977 DDK851976:DDL851977 DNG851976:DNH851977 DXC851976:DXD851977 EGY851976:EGZ851977 EQU851976:EQV851977 FAQ851976:FAR851977 FKM851976:FKN851977 FUI851976:FUJ851977 GEE851976:GEF851977 GOA851976:GOB851977 GXW851976:GXX851977 HHS851976:HHT851977 HRO851976:HRP851977 IBK851976:IBL851977 ILG851976:ILH851977 IVC851976:IVD851977 JEY851976:JEZ851977 JOU851976:JOV851977 JYQ851976:JYR851977 KIM851976:KIN851977 KSI851976:KSJ851977 LCE851976:LCF851977 LMA851976:LMB851977 LVW851976:LVX851977 MFS851976:MFT851977 MPO851976:MPP851977 MZK851976:MZL851977 NJG851976:NJH851977 NTC851976:NTD851977 OCY851976:OCZ851977 OMU851976:OMV851977 OWQ851976:OWR851977 PGM851976:PGN851977 PQI851976:PQJ851977 QAE851976:QAF851977 QKA851976:QKB851977 QTW851976:QTX851977 RDS851976:RDT851977 RNO851976:RNP851977 RXK851976:RXL851977 SHG851976:SHH851977 SRC851976:SRD851977 TAY851976:TAZ851977 TKU851976:TKV851977 TUQ851976:TUR851977 UEM851976:UEN851977 UOI851976:UOJ851977 UYE851976:UYF851977 VIA851976:VIB851977 VRW851976:VRX851977 WBS851976:WBT851977 WLO851976:WLP851977 WVK851976:WVL851977 G917512:I917513 IY917512:IZ917513 SU917512:SV917513 ACQ917512:ACR917513 AMM917512:AMN917513 AWI917512:AWJ917513 BGE917512:BGF917513 BQA917512:BQB917513 BZW917512:BZX917513 CJS917512:CJT917513 CTO917512:CTP917513 DDK917512:DDL917513 DNG917512:DNH917513 DXC917512:DXD917513 EGY917512:EGZ917513 EQU917512:EQV917513 FAQ917512:FAR917513 FKM917512:FKN917513 FUI917512:FUJ917513 GEE917512:GEF917513 GOA917512:GOB917513 GXW917512:GXX917513 HHS917512:HHT917513 HRO917512:HRP917513 IBK917512:IBL917513 ILG917512:ILH917513 IVC917512:IVD917513 JEY917512:JEZ917513 JOU917512:JOV917513 JYQ917512:JYR917513 KIM917512:KIN917513 KSI917512:KSJ917513 LCE917512:LCF917513 LMA917512:LMB917513 LVW917512:LVX917513 MFS917512:MFT917513 MPO917512:MPP917513 MZK917512:MZL917513 NJG917512:NJH917513 NTC917512:NTD917513 OCY917512:OCZ917513 OMU917512:OMV917513 OWQ917512:OWR917513 PGM917512:PGN917513 PQI917512:PQJ917513 QAE917512:QAF917513 QKA917512:QKB917513 QTW917512:QTX917513 RDS917512:RDT917513 RNO917512:RNP917513 RXK917512:RXL917513 SHG917512:SHH917513 SRC917512:SRD917513 TAY917512:TAZ917513 TKU917512:TKV917513 TUQ917512:TUR917513 UEM917512:UEN917513 UOI917512:UOJ917513 UYE917512:UYF917513 VIA917512:VIB917513 VRW917512:VRX917513 WBS917512:WBT917513 WLO917512:WLP917513 WVK917512:WVL917513 G983048:I983049 IY983048:IZ983049 SU983048:SV983049 ACQ983048:ACR983049 AMM983048:AMN983049 AWI983048:AWJ983049 BGE983048:BGF983049 BQA983048:BQB983049 BZW983048:BZX983049 CJS983048:CJT983049 CTO983048:CTP983049 DDK983048:DDL983049 DNG983048:DNH983049 DXC983048:DXD983049 EGY983048:EGZ983049 EQU983048:EQV983049 FAQ983048:FAR983049 FKM983048:FKN983049 FUI983048:FUJ983049 GEE983048:GEF983049 GOA983048:GOB983049 GXW983048:GXX983049 HHS983048:HHT983049 HRO983048:HRP983049 IBK983048:IBL983049 ILG983048:ILH983049 IVC983048:IVD983049 JEY983048:JEZ983049 JOU983048:JOV983049 JYQ983048:JYR983049 KIM983048:KIN983049 KSI983048:KSJ983049 LCE983048:LCF983049 LMA983048:LMB983049 LVW983048:LVX983049 MFS983048:MFT983049 MPO983048:MPP983049 MZK983048:MZL983049 NJG983048:NJH983049 NTC983048:NTD983049 OCY983048:OCZ983049 OMU983048:OMV983049 OWQ983048:OWR983049 PGM983048:PGN983049 PQI983048:PQJ983049 QAE983048:QAF983049 QKA983048:QKB983049 QTW983048:QTX983049 RDS983048:RDT983049 RNO983048:RNP983049 RXK983048:RXL983049 SHG983048:SHH983049 SRC983048:SRD983049 TAY983048:TAZ983049 TKU983048:TKV983049 TUQ983048:TUR983049 UEM983048:UEN983049 UOI983048:UOJ983049 UYE983048:UYF983049 VIA983048:VIB983049 VRW983048:VRX983049 WBS983048:WBT983049 WLO983048:WLP983049 WVK983048:WVL983049 UEJ983048:UEK983049 JB16:JC17 SX16:SY17 ACT16:ACU17 AMP16:AMQ17 AWL16:AWM17 BGH16:BGI17 BQD16:BQE17 BZZ16:CAA17 CJV16:CJW17 CTR16:CTS17 DDN16:DDO17 DNJ16:DNK17 DXF16:DXG17 EHB16:EHC17 EQX16:EQY17 FAT16:FAU17 FKP16:FKQ17 FUL16:FUM17 GEH16:GEI17 GOD16:GOE17 GXZ16:GYA17 HHV16:HHW17 HRR16:HRS17 IBN16:IBO17 ILJ16:ILK17 IVF16:IVG17 JFB16:JFC17 JOX16:JOY17 JYT16:JYU17 KIP16:KIQ17 KSL16:KSM17 LCH16:LCI17 LMD16:LME17 LVZ16:LWA17 MFV16:MFW17 MPR16:MPS17 MZN16:MZO17 NJJ16:NJK17 NTF16:NTG17 ODB16:ODC17 OMX16:OMY17 OWT16:OWU17 PGP16:PGQ17 PQL16:PQM17 QAH16:QAI17 QKD16:QKE17 QTZ16:QUA17 RDV16:RDW17 RNR16:RNS17 RXN16:RXO17 SHJ16:SHK17 SRF16:SRG17 TBB16:TBC17 TKX16:TKY17 TUT16:TUU17 UEP16:UEQ17 UOL16:UOM17 UYH16:UYI17 VID16:VIE17 VRZ16:VSA17 WBV16:WBW17 WLR16:WLS17 WVN16:WVO17 K65544:M65545 JB65544:JC65545 SX65544:SY65545 ACT65544:ACU65545 AMP65544:AMQ65545 AWL65544:AWM65545 BGH65544:BGI65545 BQD65544:BQE65545 BZZ65544:CAA65545 CJV65544:CJW65545 CTR65544:CTS65545 DDN65544:DDO65545 DNJ65544:DNK65545 DXF65544:DXG65545 EHB65544:EHC65545 EQX65544:EQY65545 FAT65544:FAU65545 FKP65544:FKQ65545 FUL65544:FUM65545 GEH65544:GEI65545 GOD65544:GOE65545 GXZ65544:GYA65545 HHV65544:HHW65545 HRR65544:HRS65545 IBN65544:IBO65545 ILJ65544:ILK65545 IVF65544:IVG65545 JFB65544:JFC65545 JOX65544:JOY65545 JYT65544:JYU65545 KIP65544:KIQ65545 KSL65544:KSM65545 LCH65544:LCI65545 LMD65544:LME65545 LVZ65544:LWA65545 MFV65544:MFW65545 MPR65544:MPS65545 MZN65544:MZO65545 NJJ65544:NJK65545 NTF65544:NTG65545 ODB65544:ODC65545 OMX65544:OMY65545 OWT65544:OWU65545 PGP65544:PGQ65545 PQL65544:PQM65545 QAH65544:QAI65545 QKD65544:QKE65545 QTZ65544:QUA65545 RDV65544:RDW65545 RNR65544:RNS65545 RXN65544:RXO65545 SHJ65544:SHK65545 SRF65544:SRG65545 TBB65544:TBC65545 TKX65544:TKY65545 TUT65544:TUU65545 UEP65544:UEQ65545 UOL65544:UOM65545 UYH65544:UYI65545 VID65544:VIE65545 VRZ65544:VSA65545 WBV65544:WBW65545 WLR65544:WLS65545 WVN65544:WVO65545 K131080:M131081 JB131080:JC131081 SX131080:SY131081 ACT131080:ACU131081 AMP131080:AMQ131081 AWL131080:AWM131081 BGH131080:BGI131081 BQD131080:BQE131081 BZZ131080:CAA131081 CJV131080:CJW131081 CTR131080:CTS131081 DDN131080:DDO131081 DNJ131080:DNK131081 DXF131080:DXG131081 EHB131080:EHC131081 EQX131080:EQY131081 FAT131080:FAU131081 FKP131080:FKQ131081 FUL131080:FUM131081 GEH131080:GEI131081 GOD131080:GOE131081 GXZ131080:GYA131081 HHV131080:HHW131081 HRR131080:HRS131081 IBN131080:IBO131081 ILJ131080:ILK131081 IVF131080:IVG131081 JFB131080:JFC131081 JOX131080:JOY131081 JYT131080:JYU131081 KIP131080:KIQ131081 KSL131080:KSM131081 LCH131080:LCI131081 LMD131080:LME131081 LVZ131080:LWA131081 MFV131080:MFW131081 MPR131080:MPS131081 MZN131080:MZO131081 NJJ131080:NJK131081 NTF131080:NTG131081 ODB131080:ODC131081 OMX131080:OMY131081 OWT131080:OWU131081 PGP131080:PGQ131081 PQL131080:PQM131081 QAH131080:QAI131081 QKD131080:QKE131081 QTZ131080:QUA131081 RDV131080:RDW131081 RNR131080:RNS131081 RXN131080:RXO131081 SHJ131080:SHK131081 SRF131080:SRG131081 TBB131080:TBC131081 TKX131080:TKY131081 TUT131080:TUU131081 UEP131080:UEQ131081 UOL131080:UOM131081 UYH131080:UYI131081 VID131080:VIE131081 VRZ131080:VSA131081 WBV131080:WBW131081 WLR131080:WLS131081 WVN131080:WVO131081 K196616:M196617 JB196616:JC196617 SX196616:SY196617 ACT196616:ACU196617 AMP196616:AMQ196617 AWL196616:AWM196617 BGH196616:BGI196617 BQD196616:BQE196617 BZZ196616:CAA196617 CJV196616:CJW196617 CTR196616:CTS196617 DDN196616:DDO196617 DNJ196616:DNK196617 DXF196616:DXG196617 EHB196616:EHC196617 EQX196616:EQY196617 FAT196616:FAU196617 FKP196616:FKQ196617 FUL196616:FUM196617 GEH196616:GEI196617 GOD196616:GOE196617 GXZ196616:GYA196617 HHV196616:HHW196617 HRR196616:HRS196617 IBN196616:IBO196617 ILJ196616:ILK196617 IVF196616:IVG196617 JFB196616:JFC196617 JOX196616:JOY196617 JYT196616:JYU196617 KIP196616:KIQ196617 KSL196616:KSM196617 LCH196616:LCI196617 LMD196616:LME196617 LVZ196616:LWA196617 MFV196616:MFW196617 MPR196616:MPS196617 MZN196616:MZO196617 NJJ196616:NJK196617 NTF196616:NTG196617 ODB196616:ODC196617 OMX196616:OMY196617 OWT196616:OWU196617 PGP196616:PGQ196617 PQL196616:PQM196617 QAH196616:QAI196617 QKD196616:QKE196617 QTZ196616:QUA196617 RDV196616:RDW196617 RNR196616:RNS196617 RXN196616:RXO196617 SHJ196616:SHK196617 SRF196616:SRG196617 TBB196616:TBC196617 TKX196616:TKY196617 TUT196616:TUU196617 UEP196616:UEQ196617 UOL196616:UOM196617 UYH196616:UYI196617 VID196616:VIE196617 VRZ196616:VSA196617 WBV196616:WBW196617 WLR196616:WLS196617 WVN196616:WVO196617 K262152:M262153 JB262152:JC262153 SX262152:SY262153 ACT262152:ACU262153 AMP262152:AMQ262153 AWL262152:AWM262153 BGH262152:BGI262153 BQD262152:BQE262153 BZZ262152:CAA262153 CJV262152:CJW262153 CTR262152:CTS262153 DDN262152:DDO262153 DNJ262152:DNK262153 DXF262152:DXG262153 EHB262152:EHC262153 EQX262152:EQY262153 FAT262152:FAU262153 FKP262152:FKQ262153 FUL262152:FUM262153 GEH262152:GEI262153 GOD262152:GOE262153 GXZ262152:GYA262153 HHV262152:HHW262153 HRR262152:HRS262153 IBN262152:IBO262153 ILJ262152:ILK262153 IVF262152:IVG262153 JFB262152:JFC262153 JOX262152:JOY262153 JYT262152:JYU262153 KIP262152:KIQ262153 KSL262152:KSM262153 LCH262152:LCI262153 LMD262152:LME262153 LVZ262152:LWA262153 MFV262152:MFW262153 MPR262152:MPS262153 MZN262152:MZO262153 NJJ262152:NJK262153 NTF262152:NTG262153 ODB262152:ODC262153 OMX262152:OMY262153 OWT262152:OWU262153 PGP262152:PGQ262153 PQL262152:PQM262153 QAH262152:QAI262153 QKD262152:QKE262153 QTZ262152:QUA262153 RDV262152:RDW262153 RNR262152:RNS262153 RXN262152:RXO262153 SHJ262152:SHK262153 SRF262152:SRG262153 TBB262152:TBC262153 TKX262152:TKY262153 TUT262152:TUU262153 UEP262152:UEQ262153 UOL262152:UOM262153 UYH262152:UYI262153 VID262152:VIE262153 VRZ262152:VSA262153 WBV262152:WBW262153 WLR262152:WLS262153 WVN262152:WVO262153 K327688:M327689 JB327688:JC327689 SX327688:SY327689 ACT327688:ACU327689 AMP327688:AMQ327689 AWL327688:AWM327689 BGH327688:BGI327689 BQD327688:BQE327689 BZZ327688:CAA327689 CJV327688:CJW327689 CTR327688:CTS327689 DDN327688:DDO327689 DNJ327688:DNK327689 DXF327688:DXG327689 EHB327688:EHC327689 EQX327688:EQY327689 FAT327688:FAU327689 FKP327688:FKQ327689 FUL327688:FUM327689 GEH327688:GEI327689 GOD327688:GOE327689 GXZ327688:GYA327689 HHV327688:HHW327689 HRR327688:HRS327689 IBN327688:IBO327689 ILJ327688:ILK327689 IVF327688:IVG327689 JFB327688:JFC327689 JOX327688:JOY327689 JYT327688:JYU327689 KIP327688:KIQ327689 KSL327688:KSM327689 LCH327688:LCI327689 LMD327688:LME327689 LVZ327688:LWA327689 MFV327688:MFW327689 MPR327688:MPS327689 MZN327688:MZO327689 NJJ327688:NJK327689 NTF327688:NTG327689 ODB327688:ODC327689 OMX327688:OMY327689 OWT327688:OWU327689 PGP327688:PGQ327689 PQL327688:PQM327689 QAH327688:QAI327689 QKD327688:QKE327689 QTZ327688:QUA327689 RDV327688:RDW327689 RNR327688:RNS327689 RXN327688:RXO327689 SHJ327688:SHK327689 SRF327688:SRG327689 TBB327688:TBC327689 TKX327688:TKY327689 TUT327688:TUU327689 UEP327688:UEQ327689 UOL327688:UOM327689 UYH327688:UYI327689 VID327688:VIE327689 VRZ327688:VSA327689 WBV327688:WBW327689 WLR327688:WLS327689 WVN327688:WVO327689 K393224:M393225 JB393224:JC393225 SX393224:SY393225 ACT393224:ACU393225 AMP393224:AMQ393225 AWL393224:AWM393225 BGH393224:BGI393225 BQD393224:BQE393225 BZZ393224:CAA393225 CJV393224:CJW393225 CTR393224:CTS393225 DDN393224:DDO393225 DNJ393224:DNK393225 DXF393224:DXG393225 EHB393224:EHC393225 EQX393224:EQY393225 FAT393224:FAU393225 FKP393224:FKQ393225 FUL393224:FUM393225 GEH393224:GEI393225 GOD393224:GOE393225 GXZ393224:GYA393225 HHV393224:HHW393225 HRR393224:HRS393225 IBN393224:IBO393225 ILJ393224:ILK393225 IVF393224:IVG393225 JFB393224:JFC393225 JOX393224:JOY393225 JYT393224:JYU393225 KIP393224:KIQ393225 KSL393224:KSM393225 LCH393224:LCI393225 LMD393224:LME393225 LVZ393224:LWA393225 MFV393224:MFW393225 MPR393224:MPS393225 MZN393224:MZO393225 NJJ393224:NJK393225 NTF393224:NTG393225 ODB393224:ODC393225 OMX393224:OMY393225 OWT393224:OWU393225 PGP393224:PGQ393225 PQL393224:PQM393225 QAH393224:QAI393225 QKD393224:QKE393225 QTZ393224:QUA393225 RDV393224:RDW393225 RNR393224:RNS393225 RXN393224:RXO393225 SHJ393224:SHK393225 SRF393224:SRG393225 TBB393224:TBC393225 TKX393224:TKY393225 TUT393224:TUU393225 UEP393224:UEQ393225 UOL393224:UOM393225 UYH393224:UYI393225 VID393224:VIE393225 VRZ393224:VSA393225 WBV393224:WBW393225 WLR393224:WLS393225 WVN393224:WVO393225 K458760:M458761 JB458760:JC458761 SX458760:SY458761 ACT458760:ACU458761 AMP458760:AMQ458761 AWL458760:AWM458761 BGH458760:BGI458761 BQD458760:BQE458761 BZZ458760:CAA458761 CJV458760:CJW458761 CTR458760:CTS458761 DDN458760:DDO458761 DNJ458760:DNK458761 DXF458760:DXG458761 EHB458760:EHC458761 EQX458760:EQY458761 FAT458760:FAU458761 FKP458760:FKQ458761 FUL458760:FUM458761 GEH458760:GEI458761 GOD458760:GOE458761 GXZ458760:GYA458761 HHV458760:HHW458761 HRR458760:HRS458761 IBN458760:IBO458761 ILJ458760:ILK458761 IVF458760:IVG458761 JFB458760:JFC458761 JOX458760:JOY458761 JYT458760:JYU458761 KIP458760:KIQ458761 KSL458760:KSM458761 LCH458760:LCI458761 LMD458760:LME458761 LVZ458760:LWA458761 MFV458760:MFW458761 MPR458760:MPS458761 MZN458760:MZO458761 NJJ458760:NJK458761 NTF458760:NTG458761 ODB458760:ODC458761 OMX458760:OMY458761 OWT458760:OWU458761 PGP458760:PGQ458761 PQL458760:PQM458761 QAH458760:QAI458761 QKD458760:QKE458761 QTZ458760:QUA458761 RDV458760:RDW458761 RNR458760:RNS458761 RXN458760:RXO458761 SHJ458760:SHK458761 SRF458760:SRG458761 TBB458760:TBC458761 TKX458760:TKY458761 TUT458760:TUU458761 UEP458760:UEQ458761 UOL458760:UOM458761 UYH458760:UYI458761 VID458760:VIE458761 VRZ458760:VSA458761 WBV458760:WBW458761 WLR458760:WLS458761 WVN458760:WVO458761 K524296:M524297 JB524296:JC524297 SX524296:SY524297 ACT524296:ACU524297 AMP524296:AMQ524297 AWL524296:AWM524297 BGH524296:BGI524297 BQD524296:BQE524297 BZZ524296:CAA524297 CJV524296:CJW524297 CTR524296:CTS524297 DDN524296:DDO524297 DNJ524296:DNK524297 DXF524296:DXG524297 EHB524296:EHC524297 EQX524296:EQY524297 FAT524296:FAU524297 FKP524296:FKQ524297 FUL524296:FUM524297 GEH524296:GEI524297 GOD524296:GOE524297 GXZ524296:GYA524297 HHV524296:HHW524297 HRR524296:HRS524297 IBN524296:IBO524297 ILJ524296:ILK524297 IVF524296:IVG524297 JFB524296:JFC524297 JOX524296:JOY524297 JYT524296:JYU524297 KIP524296:KIQ524297 KSL524296:KSM524297 LCH524296:LCI524297 LMD524296:LME524297 LVZ524296:LWA524297 MFV524296:MFW524297 MPR524296:MPS524297 MZN524296:MZO524297 NJJ524296:NJK524297 NTF524296:NTG524297 ODB524296:ODC524297 OMX524296:OMY524297 OWT524296:OWU524297 PGP524296:PGQ524297 PQL524296:PQM524297 QAH524296:QAI524297 QKD524296:QKE524297 QTZ524296:QUA524297 RDV524296:RDW524297 RNR524296:RNS524297 RXN524296:RXO524297 SHJ524296:SHK524297 SRF524296:SRG524297 TBB524296:TBC524297 TKX524296:TKY524297 TUT524296:TUU524297 UEP524296:UEQ524297 UOL524296:UOM524297 UYH524296:UYI524297 VID524296:VIE524297 VRZ524296:VSA524297 WBV524296:WBW524297 WLR524296:WLS524297 WVN524296:WVO524297 K589832:M589833 JB589832:JC589833 SX589832:SY589833 ACT589832:ACU589833 AMP589832:AMQ589833 AWL589832:AWM589833 BGH589832:BGI589833 BQD589832:BQE589833 BZZ589832:CAA589833 CJV589832:CJW589833 CTR589832:CTS589833 DDN589832:DDO589833 DNJ589832:DNK589833 DXF589832:DXG589833 EHB589832:EHC589833 EQX589832:EQY589833 FAT589832:FAU589833 FKP589832:FKQ589833 FUL589832:FUM589833 GEH589832:GEI589833 GOD589832:GOE589833 GXZ589832:GYA589833 HHV589832:HHW589833 HRR589832:HRS589833 IBN589832:IBO589833 ILJ589832:ILK589833 IVF589832:IVG589833 JFB589832:JFC589833 JOX589832:JOY589833 JYT589832:JYU589833 KIP589832:KIQ589833 KSL589832:KSM589833 LCH589832:LCI589833 LMD589832:LME589833 LVZ589832:LWA589833 MFV589832:MFW589833 MPR589832:MPS589833 MZN589832:MZO589833 NJJ589832:NJK589833 NTF589832:NTG589833 ODB589832:ODC589833 OMX589832:OMY589833 OWT589832:OWU589833 PGP589832:PGQ589833 PQL589832:PQM589833 QAH589832:QAI589833 QKD589832:QKE589833 QTZ589832:QUA589833 RDV589832:RDW589833 RNR589832:RNS589833 RXN589832:RXO589833 SHJ589832:SHK589833 SRF589832:SRG589833 TBB589832:TBC589833 TKX589832:TKY589833 TUT589832:TUU589833 UEP589832:UEQ589833 UOL589832:UOM589833 UYH589832:UYI589833 VID589832:VIE589833 VRZ589832:VSA589833 WBV589832:WBW589833 WLR589832:WLS589833 WVN589832:WVO589833 K655368:M655369 JB655368:JC655369 SX655368:SY655369 ACT655368:ACU655369 AMP655368:AMQ655369 AWL655368:AWM655369 BGH655368:BGI655369 BQD655368:BQE655369 BZZ655368:CAA655369 CJV655368:CJW655369 CTR655368:CTS655369 DDN655368:DDO655369 DNJ655368:DNK655369 DXF655368:DXG655369 EHB655368:EHC655369 EQX655368:EQY655369 FAT655368:FAU655369 FKP655368:FKQ655369 FUL655368:FUM655369 GEH655368:GEI655369 GOD655368:GOE655369 GXZ655368:GYA655369 HHV655368:HHW655369 HRR655368:HRS655369 IBN655368:IBO655369 ILJ655368:ILK655369 IVF655368:IVG655369 JFB655368:JFC655369 JOX655368:JOY655369 JYT655368:JYU655369 KIP655368:KIQ655369 KSL655368:KSM655369 LCH655368:LCI655369 LMD655368:LME655369 LVZ655368:LWA655369 MFV655368:MFW655369 MPR655368:MPS655369 MZN655368:MZO655369 NJJ655368:NJK655369 NTF655368:NTG655369 ODB655368:ODC655369 OMX655368:OMY655369 OWT655368:OWU655369 PGP655368:PGQ655369 PQL655368:PQM655369 QAH655368:QAI655369 QKD655368:QKE655369 QTZ655368:QUA655369 RDV655368:RDW655369 RNR655368:RNS655369 RXN655368:RXO655369 SHJ655368:SHK655369 SRF655368:SRG655369 TBB655368:TBC655369 TKX655368:TKY655369 TUT655368:TUU655369 UEP655368:UEQ655369 UOL655368:UOM655369 UYH655368:UYI655369 VID655368:VIE655369 VRZ655368:VSA655369 WBV655368:WBW655369 WLR655368:WLS655369 WVN655368:WVO655369 K720904:M720905 JB720904:JC720905 SX720904:SY720905 ACT720904:ACU720905 AMP720904:AMQ720905 AWL720904:AWM720905 BGH720904:BGI720905 BQD720904:BQE720905 BZZ720904:CAA720905 CJV720904:CJW720905 CTR720904:CTS720905 DDN720904:DDO720905 DNJ720904:DNK720905 DXF720904:DXG720905 EHB720904:EHC720905 EQX720904:EQY720905 FAT720904:FAU720905 FKP720904:FKQ720905 FUL720904:FUM720905 GEH720904:GEI720905 GOD720904:GOE720905 GXZ720904:GYA720905 HHV720904:HHW720905 HRR720904:HRS720905 IBN720904:IBO720905 ILJ720904:ILK720905 IVF720904:IVG720905 JFB720904:JFC720905 JOX720904:JOY720905 JYT720904:JYU720905 KIP720904:KIQ720905 KSL720904:KSM720905 LCH720904:LCI720905 LMD720904:LME720905 LVZ720904:LWA720905 MFV720904:MFW720905 MPR720904:MPS720905 MZN720904:MZO720905 NJJ720904:NJK720905 NTF720904:NTG720905 ODB720904:ODC720905 OMX720904:OMY720905 OWT720904:OWU720905 PGP720904:PGQ720905 PQL720904:PQM720905 QAH720904:QAI720905 QKD720904:QKE720905 QTZ720904:QUA720905 RDV720904:RDW720905 RNR720904:RNS720905 RXN720904:RXO720905 SHJ720904:SHK720905 SRF720904:SRG720905 TBB720904:TBC720905 TKX720904:TKY720905 TUT720904:TUU720905 UEP720904:UEQ720905 UOL720904:UOM720905 UYH720904:UYI720905 VID720904:VIE720905 VRZ720904:VSA720905 WBV720904:WBW720905 WLR720904:WLS720905 WVN720904:WVO720905 K786440:M786441 JB786440:JC786441 SX786440:SY786441 ACT786440:ACU786441 AMP786440:AMQ786441 AWL786440:AWM786441 BGH786440:BGI786441 BQD786440:BQE786441 BZZ786440:CAA786441 CJV786440:CJW786441 CTR786440:CTS786441 DDN786440:DDO786441 DNJ786440:DNK786441 DXF786440:DXG786441 EHB786440:EHC786441 EQX786440:EQY786441 FAT786440:FAU786441 FKP786440:FKQ786441 FUL786440:FUM786441 GEH786440:GEI786441 GOD786440:GOE786441 GXZ786440:GYA786441 HHV786440:HHW786441 HRR786440:HRS786441 IBN786440:IBO786441 ILJ786440:ILK786441 IVF786440:IVG786441 JFB786440:JFC786441 JOX786440:JOY786441 JYT786440:JYU786441 KIP786440:KIQ786441 KSL786440:KSM786441 LCH786440:LCI786441 LMD786440:LME786441 LVZ786440:LWA786441 MFV786440:MFW786441 MPR786440:MPS786441 MZN786440:MZO786441 NJJ786440:NJK786441 NTF786440:NTG786441 ODB786440:ODC786441 OMX786440:OMY786441 OWT786440:OWU786441 PGP786440:PGQ786441 PQL786440:PQM786441 QAH786440:QAI786441 QKD786440:QKE786441 QTZ786440:QUA786441 RDV786440:RDW786441 RNR786440:RNS786441 RXN786440:RXO786441 SHJ786440:SHK786441 SRF786440:SRG786441 TBB786440:TBC786441 TKX786440:TKY786441 TUT786440:TUU786441 UEP786440:UEQ786441 UOL786440:UOM786441 UYH786440:UYI786441 VID786440:VIE786441 VRZ786440:VSA786441 WBV786440:WBW786441 WLR786440:WLS786441 WVN786440:WVO786441 K851976:M851977 JB851976:JC851977 SX851976:SY851977 ACT851976:ACU851977 AMP851976:AMQ851977 AWL851976:AWM851977 BGH851976:BGI851977 BQD851976:BQE851977 BZZ851976:CAA851977 CJV851976:CJW851977 CTR851976:CTS851977 DDN851976:DDO851977 DNJ851976:DNK851977 DXF851976:DXG851977 EHB851976:EHC851977 EQX851976:EQY851977 FAT851976:FAU851977 FKP851976:FKQ851977 FUL851976:FUM851977 GEH851976:GEI851977 GOD851976:GOE851977 GXZ851976:GYA851977 HHV851976:HHW851977 HRR851976:HRS851977 IBN851976:IBO851977 ILJ851976:ILK851977 IVF851976:IVG851977 JFB851976:JFC851977 JOX851976:JOY851977 JYT851976:JYU851977 KIP851976:KIQ851977 KSL851976:KSM851977 LCH851976:LCI851977 LMD851976:LME851977 LVZ851976:LWA851977 MFV851976:MFW851977 MPR851976:MPS851977 MZN851976:MZO851977 NJJ851976:NJK851977 NTF851976:NTG851977 ODB851976:ODC851977 OMX851976:OMY851977 OWT851976:OWU851977 PGP851976:PGQ851977 PQL851976:PQM851977 QAH851976:QAI851977 QKD851976:QKE851977 QTZ851976:QUA851977 RDV851976:RDW851977 RNR851976:RNS851977 RXN851976:RXO851977 SHJ851976:SHK851977 SRF851976:SRG851977 TBB851976:TBC851977 TKX851976:TKY851977 TUT851976:TUU851977 UEP851976:UEQ851977 UOL851976:UOM851977 UYH851976:UYI851977 VID851976:VIE851977 VRZ851976:VSA851977 WBV851976:WBW851977 WLR851976:WLS851977 WVN851976:WVO851977 K917512:M917513 JB917512:JC917513 SX917512:SY917513 ACT917512:ACU917513 AMP917512:AMQ917513 AWL917512:AWM917513 BGH917512:BGI917513 BQD917512:BQE917513 BZZ917512:CAA917513 CJV917512:CJW917513 CTR917512:CTS917513 DDN917512:DDO917513 DNJ917512:DNK917513 DXF917512:DXG917513 EHB917512:EHC917513 EQX917512:EQY917513 FAT917512:FAU917513 FKP917512:FKQ917513 FUL917512:FUM917513 GEH917512:GEI917513 GOD917512:GOE917513 GXZ917512:GYA917513 HHV917512:HHW917513 HRR917512:HRS917513 IBN917512:IBO917513 ILJ917512:ILK917513 IVF917512:IVG917513 JFB917512:JFC917513 JOX917512:JOY917513 JYT917512:JYU917513 KIP917512:KIQ917513 KSL917512:KSM917513 LCH917512:LCI917513 LMD917512:LME917513 LVZ917512:LWA917513 MFV917512:MFW917513 MPR917512:MPS917513 MZN917512:MZO917513 NJJ917512:NJK917513 NTF917512:NTG917513 ODB917512:ODC917513 OMX917512:OMY917513 OWT917512:OWU917513 PGP917512:PGQ917513 PQL917512:PQM917513 QAH917512:QAI917513 QKD917512:QKE917513 QTZ917512:QUA917513 RDV917512:RDW917513 RNR917512:RNS917513 RXN917512:RXO917513 SHJ917512:SHK917513 SRF917512:SRG917513 TBB917512:TBC917513 TKX917512:TKY917513 TUT917512:TUU917513 UEP917512:UEQ917513 UOL917512:UOM917513 UYH917512:UYI917513 VID917512:VIE917513 VRZ917512:VSA917513 WBV917512:WBW917513 WLR917512:WLS917513 WVN917512:WVO917513 K983048:M983049 JB983048:JC983049 SX983048:SY983049 ACT983048:ACU983049 AMP983048:AMQ983049 AWL983048:AWM983049 BGH983048:BGI983049 BQD983048:BQE983049 BZZ983048:CAA983049 CJV983048:CJW983049 CTR983048:CTS983049 DDN983048:DDO983049 DNJ983048:DNK983049 DXF983048:DXG983049 EHB983048:EHC983049 EQX983048:EQY983049 FAT983048:FAU983049 FKP983048:FKQ983049 FUL983048:FUM983049 GEH983048:GEI983049 GOD983048:GOE983049 GXZ983048:GYA983049 HHV983048:HHW983049 HRR983048:HRS983049 IBN983048:IBO983049 ILJ983048:ILK983049 IVF983048:IVG983049 JFB983048:JFC983049 JOX983048:JOY983049 JYT983048:JYU983049 KIP983048:KIQ983049 KSL983048:KSM983049 LCH983048:LCI983049 LMD983048:LME983049 LVZ983048:LWA983049 MFV983048:MFW983049 MPR983048:MPS983049 MZN983048:MZO983049 NJJ983048:NJK983049 NTF983048:NTG983049 ODB983048:ODC983049 OMX983048:OMY983049 OWT983048:OWU983049 PGP983048:PGQ983049 PQL983048:PQM983049 QAH983048:QAI983049 QKD983048:QKE983049 QTZ983048:QUA983049 RDV983048:RDW983049 RNR983048:RNS983049 RXN983048:RXO983049 SHJ983048:SHK983049 SRF983048:SRG983049 TBB983048:TBC983049 TKX983048:TKY983049 TUT983048:TUU983049 UEP983048:UEQ983049 UOL983048:UOM983049 UYH983048:UYI983049 VID983048:VIE983049 VRZ983048:VSA983049 WBV983048:WBW983049 WLR983048:WLS983049 WVN983048:WVO983049 UOF983048:UOG983049 JE16:JF17 TA16:TB17 ACW16:ACX17 AMS16:AMT17 AWO16:AWP17 BGK16:BGL17 BQG16:BQH17 CAC16:CAD17 CJY16:CJZ17 CTU16:CTV17 DDQ16:DDR17 DNM16:DNN17 DXI16:DXJ17 EHE16:EHF17 ERA16:ERB17 FAW16:FAX17 FKS16:FKT17 FUO16:FUP17 GEK16:GEL17 GOG16:GOH17 GYC16:GYD17 HHY16:HHZ17 HRU16:HRV17 IBQ16:IBR17 ILM16:ILN17 IVI16:IVJ17 JFE16:JFF17 JPA16:JPB17 JYW16:JYX17 KIS16:KIT17 KSO16:KSP17 LCK16:LCL17 LMG16:LMH17 LWC16:LWD17 MFY16:MFZ17 MPU16:MPV17 MZQ16:MZR17 NJM16:NJN17 NTI16:NTJ17 ODE16:ODF17 ONA16:ONB17 OWW16:OWX17 PGS16:PGT17 PQO16:PQP17 QAK16:QAL17 QKG16:QKH17 QUC16:QUD17 RDY16:RDZ17 RNU16:RNV17 RXQ16:RXR17 SHM16:SHN17 SRI16:SRJ17 TBE16:TBF17 TLA16:TLB17 TUW16:TUX17 UES16:UET17 UOO16:UOP17 UYK16:UYL17 VIG16:VIH17 VSC16:VSD17 WBY16:WBZ17 WLU16:WLV17 WVQ16:WVR17 O65544:Q65545 JE65544:JF65545 TA65544:TB65545 ACW65544:ACX65545 AMS65544:AMT65545 AWO65544:AWP65545 BGK65544:BGL65545 BQG65544:BQH65545 CAC65544:CAD65545 CJY65544:CJZ65545 CTU65544:CTV65545 DDQ65544:DDR65545 DNM65544:DNN65545 DXI65544:DXJ65545 EHE65544:EHF65545 ERA65544:ERB65545 FAW65544:FAX65545 FKS65544:FKT65545 FUO65544:FUP65545 GEK65544:GEL65545 GOG65544:GOH65545 GYC65544:GYD65545 HHY65544:HHZ65545 HRU65544:HRV65545 IBQ65544:IBR65545 ILM65544:ILN65545 IVI65544:IVJ65545 JFE65544:JFF65545 JPA65544:JPB65545 JYW65544:JYX65545 KIS65544:KIT65545 KSO65544:KSP65545 LCK65544:LCL65545 LMG65544:LMH65545 LWC65544:LWD65545 MFY65544:MFZ65545 MPU65544:MPV65545 MZQ65544:MZR65545 NJM65544:NJN65545 NTI65544:NTJ65545 ODE65544:ODF65545 ONA65544:ONB65545 OWW65544:OWX65545 PGS65544:PGT65545 PQO65544:PQP65545 QAK65544:QAL65545 QKG65544:QKH65545 QUC65544:QUD65545 RDY65544:RDZ65545 RNU65544:RNV65545 RXQ65544:RXR65545 SHM65544:SHN65545 SRI65544:SRJ65545 TBE65544:TBF65545 TLA65544:TLB65545 TUW65544:TUX65545 UES65544:UET65545 UOO65544:UOP65545 UYK65544:UYL65545 VIG65544:VIH65545 VSC65544:VSD65545 WBY65544:WBZ65545 WLU65544:WLV65545 WVQ65544:WVR65545 O131080:Q131081 JE131080:JF131081 TA131080:TB131081 ACW131080:ACX131081 AMS131080:AMT131081 AWO131080:AWP131081 BGK131080:BGL131081 BQG131080:BQH131081 CAC131080:CAD131081 CJY131080:CJZ131081 CTU131080:CTV131081 DDQ131080:DDR131081 DNM131080:DNN131081 DXI131080:DXJ131081 EHE131080:EHF131081 ERA131080:ERB131081 FAW131080:FAX131081 FKS131080:FKT131081 FUO131080:FUP131081 GEK131080:GEL131081 GOG131080:GOH131081 GYC131080:GYD131081 HHY131080:HHZ131081 HRU131080:HRV131081 IBQ131080:IBR131081 ILM131080:ILN131081 IVI131080:IVJ131081 JFE131080:JFF131081 JPA131080:JPB131081 JYW131080:JYX131081 KIS131080:KIT131081 KSO131080:KSP131081 LCK131080:LCL131081 LMG131080:LMH131081 LWC131080:LWD131081 MFY131080:MFZ131081 MPU131080:MPV131081 MZQ131080:MZR131081 NJM131080:NJN131081 NTI131080:NTJ131081 ODE131080:ODF131081 ONA131080:ONB131081 OWW131080:OWX131081 PGS131080:PGT131081 PQO131080:PQP131081 QAK131080:QAL131081 QKG131080:QKH131081 QUC131080:QUD131081 RDY131080:RDZ131081 RNU131080:RNV131081 RXQ131080:RXR131081 SHM131080:SHN131081 SRI131080:SRJ131081 TBE131080:TBF131081 TLA131080:TLB131081 TUW131080:TUX131081 UES131080:UET131081 UOO131080:UOP131081 UYK131080:UYL131081 VIG131080:VIH131081 VSC131080:VSD131081 WBY131080:WBZ131081 WLU131080:WLV131081 WVQ131080:WVR131081 O196616:Q196617 JE196616:JF196617 TA196616:TB196617 ACW196616:ACX196617 AMS196616:AMT196617 AWO196616:AWP196617 BGK196616:BGL196617 BQG196616:BQH196617 CAC196616:CAD196617 CJY196616:CJZ196617 CTU196616:CTV196617 DDQ196616:DDR196617 DNM196616:DNN196617 DXI196616:DXJ196617 EHE196616:EHF196617 ERA196616:ERB196617 FAW196616:FAX196617 FKS196616:FKT196617 FUO196616:FUP196617 GEK196616:GEL196617 GOG196616:GOH196617 GYC196616:GYD196617 HHY196616:HHZ196617 HRU196616:HRV196617 IBQ196616:IBR196617 ILM196616:ILN196617 IVI196616:IVJ196617 JFE196616:JFF196617 JPA196616:JPB196617 JYW196616:JYX196617 KIS196616:KIT196617 KSO196616:KSP196617 LCK196616:LCL196617 LMG196616:LMH196617 LWC196616:LWD196617 MFY196616:MFZ196617 MPU196616:MPV196617 MZQ196616:MZR196617 NJM196616:NJN196617 NTI196616:NTJ196617 ODE196616:ODF196617 ONA196616:ONB196617 OWW196616:OWX196617 PGS196616:PGT196617 PQO196616:PQP196617 QAK196616:QAL196617 QKG196616:QKH196617 QUC196616:QUD196617 RDY196616:RDZ196617 RNU196616:RNV196617 RXQ196616:RXR196617 SHM196616:SHN196617 SRI196616:SRJ196617 TBE196616:TBF196617 TLA196616:TLB196617 TUW196616:TUX196617 UES196616:UET196617 UOO196616:UOP196617 UYK196616:UYL196617 VIG196616:VIH196617 VSC196616:VSD196617 WBY196616:WBZ196617 WLU196616:WLV196617 WVQ196616:WVR196617 O262152:Q262153 JE262152:JF262153 TA262152:TB262153 ACW262152:ACX262153 AMS262152:AMT262153 AWO262152:AWP262153 BGK262152:BGL262153 BQG262152:BQH262153 CAC262152:CAD262153 CJY262152:CJZ262153 CTU262152:CTV262153 DDQ262152:DDR262153 DNM262152:DNN262153 DXI262152:DXJ262153 EHE262152:EHF262153 ERA262152:ERB262153 FAW262152:FAX262153 FKS262152:FKT262153 FUO262152:FUP262153 GEK262152:GEL262153 GOG262152:GOH262153 GYC262152:GYD262153 HHY262152:HHZ262153 HRU262152:HRV262153 IBQ262152:IBR262153 ILM262152:ILN262153 IVI262152:IVJ262153 JFE262152:JFF262153 JPA262152:JPB262153 JYW262152:JYX262153 KIS262152:KIT262153 KSO262152:KSP262153 LCK262152:LCL262153 LMG262152:LMH262153 LWC262152:LWD262153 MFY262152:MFZ262153 MPU262152:MPV262153 MZQ262152:MZR262153 NJM262152:NJN262153 NTI262152:NTJ262153 ODE262152:ODF262153 ONA262152:ONB262153 OWW262152:OWX262153 PGS262152:PGT262153 PQO262152:PQP262153 QAK262152:QAL262153 QKG262152:QKH262153 QUC262152:QUD262153 RDY262152:RDZ262153 RNU262152:RNV262153 RXQ262152:RXR262153 SHM262152:SHN262153 SRI262152:SRJ262153 TBE262152:TBF262153 TLA262152:TLB262153 TUW262152:TUX262153 UES262152:UET262153 UOO262152:UOP262153 UYK262152:UYL262153 VIG262152:VIH262153 VSC262152:VSD262153 WBY262152:WBZ262153 WLU262152:WLV262153 WVQ262152:WVR262153 O327688:Q327689 JE327688:JF327689 TA327688:TB327689 ACW327688:ACX327689 AMS327688:AMT327689 AWO327688:AWP327689 BGK327688:BGL327689 BQG327688:BQH327689 CAC327688:CAD327689 CJY327688:CJZ327689 CTU327688:CTV327689 DDQ327688:DDR327689 DNM327688:DNN327689 DXI327688:DXJ327689 EHE327688:EHF327689 ERA327688:ERB327689 FAW327688:FAX327689 FKS327688:FKT327689 FUO327688:FUP327689 GEK327688:GEL327689 GOG327688:GOH327689 GYC327688:GYD327689 HHY327688:HHZ327689 HRU327688:HRV327689 IBQ327688:IBR327689 ILM327688:ILN327689 IVI327688:IVJ327689 JFE327688:JFF327689 JPA327688:JPB327689 JYW327688:JYX327689 KIS327688:KIT327689 KSO327688:KSP327689 LCK327688:LCL327689 LMG327688:LMH327689 LWC327688:LWD327689 MFY327688:MFZ327689 MPU327688:MPV327689 MZQ327688:MZR327689 NJM327688:NJN327689 NTI327688:NTJ327689 ODE327688:ODF327689 ONA327688:ONB327689 OWW327688:OWX327689 PGS327688:PGT327689 PQO327688:PQP327689 QAK327688:QAL327689 QKG327688:QKH327689 QUC327688:QUD327689 RDY327688:RDZ327689 RNU327688:RNV327689 RXQ327688:RXR327689 SHM327688:SHN327689 SRI327688:SRJ327689 TBE327688:TBF327689 TLA327688:TLB327689 TUW327688:TUX327689 UES327688:UET327689 UOO327688:UOP327689 UYK327688:UYL327689 VIG327688:VIH327689 VSC327688:VSD327689 WBY327688:WBZ327689 WLU327688:WLV327689 WVQ327688:WVR327689 O393224:Q393225 JE393224:JF393225 TA393224:TB393225 ACW393224:ACX393225 AMS393224:AMT393225 AWO393224:AWP393225 BGK393224:BGL393225 BQG393224:BQH393225 CAC393224:CAD393225 CJY393224:CJZ393225 CTU393224:CTV393225 DDQ393224:DDR393225 DNM393224:DNN393225 DXI393224:DXJ393225 EHE393224:EHF393225 ERA393224:ERB393225 FAW393224:FAX393225 FKS393224:FKT393225 FUO393224:FUP393225 GEK393224:GEL393225 GOG393224:GOH393225 GYC393224:GYD393225 HHY393224:HHZ393225 HRU393224:HRV393225 IBQ393224:IBR393225 ILM393224:ILN393225 IVI393224:IVJ393225 JFE393224:JFF393225 JPA393224:JPB393225 JYW393224:JYX393225 KIS393224:KIT393225 KSO393224:KSP393225 LCK393224:LCL393225 LMG393224:LMH393225 LWC393224:LWD393225 MFY393224:MFZ393225 MPU393224:MPV393225 MZQ393224:MZR393225 NJM393224:NJN393225 NTI393224:NTJ393225 ODE393224:ODF393225 ONA393224:ONB393225 OWW393224:OWX393225 PGS393224:PGT393225 PQO393224:PQP393225 QAK393224:QAL393225 QKG393224:QKH393225 QUC393224:QUD393225 RDY393224:RDZ393225 RNU393224:RNV393225 RXQ393224:RXR393225 SHM393224:SHN393225 SRI393224:SRJ393225 TBE393224:TBF393225 TLA393224:TLB393225 TUW393224:TUX393225 UES393224:UET393225 UOO393224:UOP393225 UYK393224:UYL393225 VIG393224:VIH393225 VSC393224:VSD393225 WBY393224:WBZ393225 WLU393224:WLV393225 WVQ393224:WVR393225 O458760:Q458761 JE458760:JF458761 TA458760:TB458761 ACW458760:ACX458761 AMS458760:AMT458761 AWO458760:AWP458761 BGK458760:BGL458761 BQG458760:BQH458761 CAC458760:CAD458761 CJY458760:CJZ458761 CTU458760:CTV458761 DDQ458760:DDR458761 DNM458760:DNN458761 DXI458760:DXJ458761 EHE458760:EHF458761 ERA458760:ERB458761 FAW458760:FAX458761 FKS458760:FKT458761 FUO458760:FUP458761 GEK458760:GEL458761 GOG458760:GOH458761 GYC458760:GYD458761 HHY458760:HHZ458761 HRU458760:HRV458761 IBQ458760:IBR458761 ILM458760:ILN458761 IVI458760:IVJ458761 JFE458760:JFF458761 JPA458760:JPB458761 JYW458760:JYX458761 KIS458760:KIT458761 KSO458760:KSP458761 LCK458760:LCL458761 LMG458760:LMH458761 LWC458760:LWD458761 MFY458760:MFZ458761 MPU458760:MPV458761 MZQ458760:MZR458761 NJM458760:NJN458761 NTI458760:NTJ458761 ODE458760:ODF458761 ONA458760:ONB458761 OWW458760:OWX458761 PGS458760:PGT458761 PQO458760:PQP458761 QAK458760:QAL458761 QKG458760:QKH458761 QUC458760:QUD458761 RDY458760:RDZ458761 RNU458760:RNV458761 RXQ458760:RXR458761 SHM458760:SHN458761 SRI458760:SRJ458761 TBE458760:TBF458761 TLA458760:TLB458761 TUW458760:TUX458761 UES458760:UET458761 UOO458760:UOP458761 UYK458760:UYL458761 VIG458760:VIH458761 VSC458760:VSD458761 WBY458760:WBZ458761 WLU458760:WLV458761 WVQ458760:WVR458761 O524296:Q524297 JE524296:JF524297 TA524296:TB524297 ACW524296:ACX524297 AMS524296:AMT524297 AWO524296:AWP524297 BGK524296:BGL524297 BQG524296:BQH524297 CAC524296:CAD524297 CJY524296:CJZ524297 CTU524296:CTV524297 DDQ524296:DDR524297 DNM524296:DNN524297 DXI524296:DXJ524297 EHE524296:EHF524297 ERA524296:ERB524297 FAW524296:FAX524297 FKS524296:FKT524297 FUO524296:FUP524297 GEK524296:GEL524297 GOG524296:GOH524297 GYC524296:GYD524297 HHY524296:HHZ524297 HRU524296:HRV524297 IBQ524296:IBR524297 ILM524296:ILN524297 IVI524296:IVJ524297 JFE524296:JFF524297 JPA524296:JPB524297 JYW524296:JYX524297 KIS524296:KIT524297 KSO524296:KSP524297 LCK524296:LCL524297 LMG524296:LMH524297 LWC524296:LWD524297 MFY524296:MFZ524297 MPU524296:MPV524297 MZQ524296:MZR524297 NJM524296:NJN524297 NTI524296:NTJ524297 ODE524296:ODF524297 ONA524296:ONB524297 OWW524296:OWX524297 PGS524296:PGT524297 PQO524296:PQP524297 QAK524296:QAL524297 QKG524296:QKH524297 QUC524296:QUD524297 RDY524296:RDZ524297 RNU524296:RNV524297 RXQ524296:RXR524297 SHM524296:SHN524297 SRI524296:SRJ524297 TBE524296:TBF524297 TLA524296:TLB524297 TUW524296:TUX524297 UES524296:UET524297 UOO524296:UOP524297 UYK524296:UYL524297 VIG524296:VIH524297 VSC524296:VSD524297 WBY524296:WBZ524297 WLU524296:WLV524297 WVQ524296:WVR524297 O589832:Q589833 JE589832:JF589833 TA589832:TB589833 ACW589832:ACX589833 AMS589832:AMT589833 AWO589832:AWP589833 BGK589832:BGL589833 BQG589832:BQH589833 CAC589832:CAD589833 CJY589832:CJZ589833 CTU589832:CTV589833 DDQ589832:DDR589833 DNM589832:DNN589833 DXI589832:DXJ589833 EHE589832:EHF589833 ERA589832:ERB589833 FAW589832:FAX589833 FKS589832:FKT589833 FUO589832:FUP589833 GEK589832:GEL589833 GOG589832:GOH589833 GYC589832:GYD589833 HHY589832:HHZ589833 HRU589832:HRV589833 IBQ589832:IBR589833 ILM589832:ILN589833 IVI589832:IVJ589833 JFE589832:JFF589833 JPA589832:JPB589833 JYW589832:JYX589833 KIS589832:KIT589833 KSO589832:KSP589833 LCK589832:LCL589833 LMG589832:LMH589833 LWC589832:LWD589833 MFY589832:MFZ589833 MPU589832:MPV589833 MZQ589832:MZR589833 NJM589832:NJN589833 NTI589832:NTJ589833 ODE589832:ODF589833 ONA589832:ONB589833 OWW589832:OWX589833 PGS589832:PGT589833 PQO589832:PQP589833 QAK589832:QAL589833 QKG589832:QKH589833 QUC589832:QUD589833 RDY589832:RDZ589833 RNU589832:RNV589833 RXQ589832:RXR589833 SHM589832:SHN589833 SRI589832:SRJ589833 TBE589832:TBF589833 TLA589832:TLB589833 TUW589832:TUX589833 UES589832:UET589833 UOO589832:UOP589833 UYK589832:UYL589833 VIG589832:VIH589833 VSC589832:VSD589833 WBY589832:WBZ589833 WLU589832:WLV589833 WVQ589832:WVR589833 O655368:Q655369 JE655368:JF655369 TA655368:TB655369 ACW655368:ACX655369 AMS655368:AMT655369 AWO655368:AWP655369 BGK655368:BGL655369 BQG655368:BQH655369 CAC655368:CAD655369 CJY655368:CJZ655369 CTU655368:CTV655369 DDQ655368:DDR655369 DNM655368:DNN655369 DXI655368:DXJ655369 EHE655368:EHF655369 ERA655368:ERB655369 FAW655368:FAX655369 FKS655368:FKT655369 FUO655368:FUP655369 GEK655368:GEL655369 GOG655368:GOH655369 GYC655368:GYD655369 HHY655368:HHZ655369 HRU655368:HRV655369 IBQ655368:IBR655369 ILM655368:ILN655369 IVI655368:IVJ655369 JFE655368:JFF655369 JPA655368:JPB655369 JYW655368:JYX655369 KIS655368:KIT655369 KSO655368:KSP655369 LCK655368:LCL655369 LMG655368:LMH655369 LWC655368:LWD655369 MFY655368:MFZ655369 MPU655368:MPV655369 MZQ655368:MZR655369 NJM655368:NJN655369 NTI655368:NTJ655369 ODE655368:ODF655369 ONA655368:ONB655369 OWW655368:OWX655369 PGS655368:PGT655369 PQO655368:PQP655369 QAK655368:QAL655369 QKG655368:QKH655369 QUC655368:QUD655369 RDY655368:RDZ655369 RNU655368:RNV655369 RXQ655368:RXR655369 SHM655368:SHN655369 SRI655368:SRJ655369 TBE655368:TBF655369 TLA655368:TLB655369 TUW655368:TUX655369 UES655368:UET655369 UOO655368:UOP655369 UYK655368:UYL655369 VIG655368:VIH655369 VSC655368:VSD655369 WBY655368:WBZ655369 WLU655368:WLV655369 WVQ655368:WVR655369 O720904:Q720905 JE720904:JF720905 TA720904:TB720905 ACW720904:ACX720905 AMS720904:AMT720905 AWO720904:AWP720905 BGK720904:BGL720905 BQG720904:BQH720905 CAC720904:CAD720905 CJY720904:CJZ720905 CTU720904:CTV720905 DDQ720904:DDR720905 DNM720904:DNN720905 DXI720904:DXJ720905 EHE720904:EHF720905 ERA720904:ERB720905 FAW720904:FAX720905 FKS720904:FKT720905 FUO720904:FUP720905 GEK720904:GEL720905 GOG720904:GOH720905 GYC720904:GYD720905 HHY720904:HHZ720905 HRU720904:HRV720905 IBQ720904:IBR720905 ILM720904:ILN720905 IVI720904:IVJ720905 JFE720904:JFF720905 JPA720904:JPB720905 JYW720904:JYX720905 KIS720904:KIT720905 KSO720904:KSP720905 LCK720904:LCL720905 LMG720904:LMH720905 LWC720904:LWD720905 MFY720904:MFZ720905 MPU720904:MPV720905 MZQ720904:MZR720905 NJM720904:NJN720905 NTI720904:NTJ720905 ODE720904:ODF720905 ONA720904:ONB720905 OWW720904:OWX720905 PGS720904:PGT720905 PQO720904:PQP720905 QAK720904:QAL720905 QKG720904:QKH720905 QUC720904:QUD720905 RDY720904:RDZ720905 RNU720904:RNV720905 RXQ720904:RXR720905 SHM720904:SHN720905 SRI720904:SRJ720905 TBE720904:TBF720905 TLA720904:TLB720905 TUW720904:TUX720905 UES720904:UET720905 UOO720904:UOP720905 UYK720904:UYL720905 VIG720904:VIH720905 VSC720904:VSD720905 WBY720904:WBZ720905 WLU720904:WLV720905 WVQ720904:WVR720905 O786440:Q786441 JE786440:JF786441 TA786440:TB786441 ACW786440:ACX786441 AMS786440:AMT786441 AWO786440:AWP786441 BGK786440:BGL786441 BQG786440:BQH786441 CAC786440:CAD786441 CJY786440:CJZ786441 CTU786440:CTV786441 DDQ786440:DDR786441 DNM786440:DNN786441 DXI786440:DXJ786441 EHE786440:EHF786441 ERA786440:ERB786441 FAW786440:FAX786441 FKS786440:FKT786441 FUO786440:FUP786441 GEK786440:GEL786441 GOG786440:GOH786441 GYC786440:GYD786441 HHY786440:HHZ786441 HRU786440:HRV786441 IBQ786440:IBR786441 ILM786440:ILN786441 IVI786440:IVJ786441 JFE786440:JFF786441 JPA786440:JPB786441 JYW786440:JYX786441 KIS786440:KIT786441 KSO786440:KSP786441 LCK786440:LCL786441 LMG786440:LMH786441 LWC786440:LWD786441 MFY786440:MFZ786441 MPU786440:MPV786441 MZQ786440:MZR786441 NJM786440:NJN786441 NTI786440:NTJ786441 ODE786440:ODF786441 ONA786440:ONB786441 OWW786440:OWX786441 PGS786440:PGT786441 PQO786440:PQP786441 QAK786440:QAL786441 QKG786440:QKH786441 QUC786440:QUD786441 RDY786440:RDZ786441 RNU786440:RNV786441 RXQ786440:RXR786441 SHM786440:SHN786441 SRI786440:SRJ786441 TBE786440:TBF786441 TLA786440:TLB786441 TUW786440:TUX786441 UES786440:UET786441 UOO786440:UOP786441 UYK786440:UYL786441 VIG786440:VIH786441 VSC786440:VSD786441 WBY786440:WBZ786441 WLU786440:WLV786441 WVQ786440:WVR786441 O851976:Q851977 JE851976:JF851977 TA851976:TB851977 ACW851976:ACX851977 AMS851976:AMT851977 AWO851976:AWP851977 BGK851976:BGL851977 BQG851976:BQH851977 CAC851976:CAD851977 CJY851976:CJZ851977 CTU851976:CTV851977 DDQ851976:DDR851977 DNM851976:DNN851977 DXI851976:DXJ851977 EHE851976:EHF851977 ERA851976:ERB851977 FAW851976:FAX851977 FKS851976:FKT851977 FUO851976:FUP851977 GEK851976:GEL851977 GOG851976:GOH851977 GYC851976:GYD851977 HHY851976:HHZ851977 HRU851976:HRV851977 IBQ851976:IBR851977 ILM851976:ILN851977 IVI851976:IVJ851977 JFE851976:JFF851977 JPA851976:JPB851977 JYW851976:JYX851977 KIS851976:KIT851977 KSO851976:KSP851977 LCK851976:LCL851977 LMG851976:LMH851977 LWC851976:LWD851977 MFY851976:MFZ851977 MPU851976:MPV851977 MZQ851976:MZR851977 NJM851976:NJN851977 NTI851976:NTJ851977 ODE851976:ODF851977 ONA851976:ONB851977 OWW851976:OWX851977 PGS851976:PGT851977 PQO851976:PQP851977 QAK851976:QAL851977 QKG851976:QKH851977 QUC851976:QUD851977 RDY851976:RDZ851977 RNU851976:RNV851977 RXQ851976:RXR851977 SHM851976:SHN851977 SRI851976:SRJ851977 TBE851976:TBF851977 TLA851976:TLB851977 TUW851976:TUX851977 UES851976:UET851977 UOO851976:UOP851977 UYK851976:UYL851977 VIG851976:VIH851977 VSC851976:VSD851977 WBY851976:WBZ851977 WLU851976:WLV851977 WVQ851976:WVR851977 O917512:Q917513 JE917512:JF917513 TA917512:TB917513 ACW917512:ACX917513 AMS917512:AMT917513 AWO917512:AWP917513 BGK917512:BGL917513 BQG917512:BQH917513 CAC917512:CAD917513 CJY917512:CJZ917513 CTU917512:CTV917513 DDQ917512:DDR917513 DNM917512:DNN917513 DXI917512:DXJ917513 EHE917512:EHF917513 ERA917512:ERB917513 FAW917512:FAX917513 FKS917512:FKT917513 FUO917512:FUP917513 GEK917512:GEL917513 GOG917512:GOH917513 GYC917512:GYD917513 HHY917512:HHZ917513 HRU917512:HRV917513 IBQ917512:IBR917513 ILM917512:ILN917513 IVI917512:IVJ917513 JFE917512:JFF917513 JPA917512:JPB917513 JYW917512:JYX917513 KIS917512:KIT917513 KSO917512:KSP917513 LCK917512:LCL917513 LMG917512:LMH917513 LWC917512:LWD917513 MFY917512:MFZ917513 MPU917512:MPV917513 MZQ917512:MZR917513 NJM917512:NJN917513 NTI917512:NTJ917513 ODE917512:ODF917513 ONA917512:ONB917513 OWW917512:OWX917513 PGS917512:PGT917513 PQO917512:PQP917513 QAK917512:QAL917513 QKG917512:QKH917513 QUC917512:QUD917513 RDY917512:RDZ917513 RNU917512:RNV917513 RXQ917512:RXR917513 SHM917512:SHN917513 SRI917512:SRJ917513 TBE917512:TBF917513 TLA917512:TLB917513 TUW917512:TUX917513 UES917512:UET917513 UOO917512:UOP917513 UYK917512:UYL917513 VIG917512:VIH917513 VSC917512:VSD917513 WBY917512:WBZ917513 WLU917512:WLV917513 WVQ917512:WVR917513 O983048:Q983049 JE983048:JF983049 TA983048:TB983049 ACW983048:ACX983049 AMS983048:AMT983049 AWO983048:AWP983049 BGK983048:BGL983049 BQG983048:BQH983049 CAC983048:CAD983049 CJY983048:CJZ983049 CTU983048:CTV983049 DDQ983048:DDR983049 DNM983048:DNN983049 DXI983048:DXJ983049 EHE983048:EHF983049 ERA983048:ERB983049 FAW983048:FAX983049 FKS983048:FKT983049 FUO983048:FUP983049 GEK983048:GEL983049 GOG983048:GOH983049 GYC983048:GYD983049 HHY983048:HHZ983049 HRU983048:HRV983049 IBQ983048:IBR983049 ILM983048:ILN983049 IVI983048:IVJ983049 JFE983048:JFF983049 JPA983048:JPB983049 JYW983048:JYX983049 KIS983048:KIT983049 KSO983048:KSP983049 LCK983048:LCL983049 LMG983048:LMH983049 LWC983048:LWD983049 MFY983048:MFZ983049 MPU983048:MPV983049 MZQ983048:MZR983049 NJM983048:NJN983049 NTI983048:NTJ983049 ODE983048:ODF983049 ONA983048:ONB983049 OWW983048:OWX983049 PGS983048:PGT983049 PQO983048:PQP983049 QAK983048:QAL983049 QKG983048:QKH983049 QUC983048:QUD983049 RDY983048:RDZ983049 RNU983048:RNV983049 RXQ983048:RXR983049 SHM983048:SHN983049 SRI983048:SRJ983049 TBE983048:TBF983049 TLA983048:TLB983049 TUW983048:TUX983049 UES983048:UET983049 UOO983048:UOP983049 UYK983048:UYL983049 VIG983048:VIH983049 VSC983048:VSD983049 WBY983048:WBZ983049 WLU983048:WLV983049 WVQ983048:WVR983049 UYB983048:UYC983049 JH16:JI17 TD16:TE17 ACZ16:ADA17 AMV16:AMW17 AWR16:AWS17 BGN16:BGO17 BQJ16:BQK17 CAF16:CAG17 CKB16:CKC17 CTX16:CTY17 DDT16:DDU17 DNP16:DNQ17 DXL16:DXM17 EHH16:EHI17 ERD16:ERE17 FAZ16:FBA17 FKV16:FKW17 FUR16:FUS17 GEN16:GEO17 GOJ16:GOK17 GYF16:GYG17 HIB16:HIC17 HRX16:HRY17 IBT16:IBU17 ILP16:ILQ17 IVL16:IVM17 JFH16:JFI17 JPD16:JPE17 JYZ16:JZA17 KIV16:KIW17 KSR16:KSS17 LCN16:LCO17 LMJ16:LMK17 LWF16:LWG17 MGB16:MGC17 MPX16:MPY17 MZT16:MZU17 NJP16:NJQ17 NTL16:NTM17 ODH16:ODI17 OND16:ONE17 OWZ16:OXA17 PGV16:PGW17 PQR16:PQS17 QAN16:QAO17 QKJ16:QKK17 QUF16:QUG17 REB16:REC17 RNX16:RNY17 RXT16:RXU17 SHP16:SHQ17 SRL16:SRM17 TBH16:TBI17 TLD16:TLE17 TUZ16:TVA17 UEV16:UEW17 UOR16:UOS17 UYN16:UYO17 VIJ16:VIK17 VSF16:VSG17 WCB16:WCC17 WLX16:WLY17 WVT16:WVU17 JH65544:JI65545 TD65544:TE65545 ACZ65544:ADA65545 AMV65544:AMW65545 AWR65544:AWS65545 BGN65544:BGO65545 BQJ65544:BQK65545 CAF65544:CAG65545 CKB65544:CKC65545 CTX65544:CTY65545 DDT65544:DDU65545 DNP65544:DNQ65545 DXL65544:DXM65545 EHH65544:EHI65545 ERD65544:ERE65545 FAZ65544:FBA65545 FKV65544:FKW65545 FUR65544:FUS65545 GEN65544:GEO65545 GOJ65544:GOK65545 GYF65544:GYG65545 HIB65544:HIC65545 HRX65544:HRY65545 IBT65544:IBU65545 ILP65544:ILQ65545 IVL65544:IVM65545 JFH65544:JFI65545 JPD65544:JPE65545 JYZ65544:JZA65545 KIV65544:KIW65545 KSR65544:KSS65545 LCN65544:LCO65545 LMJ65544:LMK65545 LWF65544:LWG65545 MGB65544:MGC65545 MPX65544:MPY65545 MZT65544:MZU65545 NJP65544:NJQ65545 NTL65544:NTM65545 ODH65544:ODI65545 OND65544:ONE65545 OWZ65544:OXA65545 PGV65544:PGW65545 PQR65544:PQS65545 QAN65544:QAO65545 QKJ65544:QKK65545 QUF65544:QUG65545 REB65544:REC65545 RNX65544:RNY65545 RXT65544:RXU65545 SHP65544:SHQ65545 SRL65544:SRM65545 TBH65544:TBI65545 TLD65544:TLE65545 TUZ65544:TVA65545 UEV65544:UEW65545 UOR65544:UOS65545 UYN65544:UYO65545 VIJ65544:VIK65545 VSF65544:VSG65545 WCB65544:WCC65545 WLX65544:WLY65545 WVT65544:WVU65545 JH131080:JI131081 TD131080:TE131081 ACZ131080:ADA131081 AMV131080:AMW131081 AWR131080:AWS131081 BGN131080:BGO131081 BQJ131080:BQK131081 CAF131080:CAG131081 CKB131080:CKC131081 CTX131080:CTY131081 DDT131080:DDU131081 DNP131080:DNQ131081 DXL131080:DXM131081 EHH131080:EHI131081 ERD131080:ERE131081 FAZ131080:FBA131081 FKV131080:FKW131081 FUR131080:FUS131081 GEN131080:GEO131081 GOJ131080:GOK131081 GYF131080:GYG131081 HIB131080:HIC131081 HRX131080:HRY131081 IBT131080:IBU131081 ILP131080:ILQ131081 IVL131080:IVM131081 JFH131080:JFI131081 JPD131080:JPE131081 JYZ131080:JZA131081 KIV131080:KIW131081 KSR131080:KSS131081 LCN131080:LCO131081 LMJ131080:LMK131081 LWF131080:LWG131081 MGB131080:MGC131081 MPX131080:MPY131081 MZT131080:MZU131081 NJP131080:NJQ131081 NTL131080:NTM131081 ODH131080:ODI131081 OND131080:ONE131081 OWZ131080:OXA131081 PGV131080:PGW131081 PQR131080:PQS131081 QAN131080:QAO131081 QKJ131080:QKK131081 QUF131080:QUG131081 REB131080:REC131081 RNX131080:RNY131081 RXT131080:RXU131081 SHP131080:SHQ131081 SRL131080:SRM131081 TBH131080:TBI131081 TLD131080:TLE131081 TUZ131080:TVA131081 UEV131080:UEW131081 UOR131080:UOS131081 UYN131080:UYO131081 VIJ131080:VIK131081 VSF131080:VSG131081 WCB131080:WCC131081 WLX131080:WLY131081 WVT131080:WVU131081 JH196616:JI196617 TD196616:TE196617 ACZ196616:ADA196617 AMV196616:AMW196617 AWR196616:AWS196617 BGN196616:BGO196617 BQJ196616:BQK196617 CAF196616:CAG196617 CKB196616:CKC196617 CTX196616:CTY196617 DDT196616:DDU196617 DNP196616:DNQ196617 DXL196616:DXM196617 EHH196616:EHI196617 ERD196616:ERE196617 FAZ196616:FBA196617 FKV196616:FKW196617 FUR196616:FUS196617 GEN196616:GEO196617 GOJ196616:GOK196617 GYF196616:GYG196617 HIB196616:HIC196617 HRX196616:HRY196617 IBT196616:IBU196617 ILP196616:ILQ196617 IVL196616:IVM196617 JFH196616:JFI196617 JPD196616:JPE196617 JYZ196616:JZA196617 KIV196616:KIW196617 KSR196616:KSS196617 LCN196616:LCO196617 LMJ196616:LMK196617 LWF196616:LWG196617 MGB196616:MGC196617 MPX196616:MPY196617 MZT196616:MZU196617 NJP196616:NJQ196617 NTL196616:NTM196617 ODH196616:ODI196617 OND196616:ONE196617 OWZ196616:OXA196617 PGV196616:PGW196617 PQR196616:PQS196617 QAN196616:QAO196617 QKJ196616:QKK196617 QUF196616:QUG196617 REB196616:REC196617 RNX196616:RNY196617 RXT196616:RXU196617 SHP196616:SHQ196617 SRL196616:SRM196617 TBH196616:TBI196617 TLD196616:TLE196617 TUZ196616:TVA196617 UEV196616:UEW196617 UOR196616:UOS196617 UYN196616:UYO196617 VIJ196616:VIK196617 VSF196616:VSG196617 WCB196616:WCC196617 WLX196616:WLY196617 WVT196616:WVU196617 JH262152:JI262153 TD262152:TE262153 ACZ262152:ADA262153 AMV262152:AMW262153 AWR262152:AWS262153 BGN262152:BGO262153 BQJ262152:BQK262153 CAF262152:CAG262153 CKB262152:CKC262153 CTX262152:CTY262153 DDT262152:DDU262153 DNP262152:DNQ262153 DXL262152:DXM262153 EHH262152:EHI262153 ERD262152:ERE262153 FAZ262152:FBA262153 FKV262152:FKW262153 FUR262152:FUS262153 GEN262152:GEO262153 GOJ262152:GOK262153 GYF262152:GYG262153 HIB262152:HIC262153 HRX262152:HRY262153 IBT262152:IBU262153 ILP262152:ILQ262153 IVL262152:IVM262153 JFH262152:JFI262153 JPD262152:JPE262153 JYZ262152:JZA262153 KIV262152:KIW262153 KSR262152:KSS262153 LCN262152:LCO262153 LMJ262152:LMK262153 LWF262152:LWG262153 MGB262152:MGC262153 MPX262152:MPY262153 MZT262152:MZU262153 NJP262152:NJQ262153 NTL262152:NTM262153 ODH262152:ODI262153 OND262152:ONE262153 OWZ262152:OXA262153 PGV262152:PGW262153 PQR262152:PQS262153 QAN262152:QAO262153 QKJ262152:QKK262153 QUF262152:QUG262153 REB262152:REC262153 RNX262152:RNY262153 RXT262152:RXU262153 SHP262152:SHQ262153 SRL262152:SRM262153 TBH262152:TBI262153 TLD262152:TLE262153 TUZ262152:TVA262153 UEV262152:UEW262153 UOR262152:UOS262153 UYN262152:UYO262153 VIJ262152:VIK262153 VSF262152:VSG262153 WCB262152:WCC262153 WLX262152:WLY262153 WVT262152:WVU262153 JH327688:JI327689 TD327688:TE327689 ACZ327688:ADA327689 AMV327688:AMW327689 AWR327688:AWS327689 BGN327688:BGO327689 BQJ327688:BQK327689 CAF327688:CAG327689 CKB327688:CKC327689 CTX327688:CTY327689 DDT327688:DDU327689 DNP327688:DNQ327689 DXL327688:DXM327689 EHH327688:EHI327689 ERD327688:ERE327689 FAZ327688:FBA327689 FKV327688:FKW327689 FUR327688:FUS327689 GEN327688:GEO327689 GOJ327688:GOK327689 GYF327688:GYG327689 HIB327688:HIC327689 HRX327688:HRY327689 IBT327688:IBU327689 ILP327688:ILQ327689 IVL327688:IVM327689 JFH327688:JFI327689 JPD327688:JPE327689 JYZ327688:JZA327689 KIV327688:KIW327689 KSR327688:KSS327689 LCN327688:LCO327689 LMJ327688:LMK327689 LWF327688:LWG327689 MGB327688:MGC327689 MPX327688:MPY327689 MZT327688:MZU327689 NJP327688:NJQ327689 NTL327688:NTM327689 ODH327688:ODI327689 OND327688:ONE327689 OWZ327688:OXA327689 PGV327688:PGW327689 PQR327688:PQS327689 QAN327688:QAO327689 QKJ327688:QKK327689 QUF327688:QUG327689 REB327688:REC327689 RNX327688:RNY327689 RXT327688:RXU327689 SHP327688:SHQ327689 SRL327688:SRM327689 TBH327688:TBI327689 TLD327688:TLE327689 TUZ327688:TVA327689 UEV327688:UEW327689 UOR327688:UOS327689 UYN327688:UYO327689 VIJ327688:VIK327689 VSF327688:VSG327689 WCB327688:WCC327689 WLX327688:WLY327689 WVT327688:WVU327689 JH393224:JI393225 TD393224:TE393225 ACZ393224:ADA393225 AMV393224:AMW393225 AWR393224:AWS393225 BGN393224:BGO393225 BQJ393224:BQK393225 CAF393224:CAG393225 CKB393224:CKC393225 CTX393224:CTY393225 DDT393224:DDU393225 DNP393224:DNQ393225 DXL393224:DXM393225 EHH393224:EHI393225 ERD393224:ERE393225 FAZ393224:FBA393225 FKV393224:FKW393225 FUR393224:FUS393225 GEN393224:GEO393225 GOJ393224:GOK393225 GYF393224:GYG393225 HIB393224:HIC393225 HRX393224:HRY393225 IBT393224:IBU393225 ILP393224:ILQ393225 IVL393224:IVM393225 JFH393224:JFI393225 JPD393224:JPE393225 JYZ393224:JZA393225 KIV393224:KIW393225 KSR393224:KSS393225 LCN393224:LCO393225 LMJ393224:LMK393225 LWF393224:LWG393225 MGB393224:MGC393225 MPX393224:MPY393225 MZT393224:MZU393225 NJP393224:NJQ393225 NTL393224:NTM393225 ODH393224:ODI393225 OND393224:ONE393225 OWZ393224:OXA393225 PGV393224:PGW393225 PQR393224:PQS393225 QAN393224:QAO393225 QKJ393224:QKK393225 QUF393224:QUG393225 REB393224:REC393225 RNX393224:RNY393225 RXT393224:RXU393225 SHP393224:SHQ393225 SRL393224:SRM393225 TBH393224:TBI393225 TLD393224:TLE393225 TUZ393224:TVA393225 UEV393224:UEW393225 UOR393224:UOS393225 UYN393224:UYO393225 VIJ393224:VIK393225 VSF393224:VSG393225 WCB393224:WCC393225 WLX393224:WLY393225 WVT393224:WVU393225 JH458760:JI458761 TD458760:TE458761 ACZ458760:ADA458761 AMV458760:AMW458761 AWR458760:AWS458761 BGN458760:BGO458761 BQJ458760:BQK458761 CAF458760:CAG458761 CKB458760:CKC458761 CTX458760:CTY458761 DDT458760:DDU458761 DNP458760:DNQ458761 DXL458760:DXM458761 EHH458760:EHI458761 ERD458760:ERE458761 FAZ458760:FBA458761 FKV458760:FKW458761 FUR458760:FUS458761 GEN458760:GEO458761 GOJ458760:GOK458761 GYF458760:GYG458761 HIB458760:HIC458761 HRX458760:HRY458761 IBT458760:IBU458761 ILP458760:ILQ458761 IVL458760:IVM458761 JFH458760:JFI458761 JPD458760:JPE458761 JYZ458760:JZA458761 KIV458760:KIW458761 KSR458760:KSS458761 LCN458760:LCO458761 LMJ458760:LMK458761 LWF458760:LWG458761 MGB458760:MGC458761 MPX458760:MPY458761 MZT458760:MZU458761 NJP458760:NJQ458761 NTL458760:NTM458761 ODH458760:ODI458761 OND458760:ONE458761 OWZ458760:OXA458761 PGV458760:PGW458761 PQR458760:PQS458761 QAN458760:QAO458761 QKJ458760:QKK458761 QUF458760:QUG458761 REB458760:REC458761 RNX458760:RNY458761 RXT458760:RXU458761 SHP458760:SHQ458761 SRL458760:SRM458761 TBH458760:TBI458761 TLD458760:TLE458761 TUZ458760:TVA458761 UEV458760:UEW458761 UOR458760:UOS458761 UYN458760:UYO458761 VIJ458760:VIK458761 VSF458760:VSG458761 WCB458760:WCC458761 WLX458760:WLY458761 WVT458760:WVU458761 JH524296:JI524297 TD524296:TE524297 ACZ524296:ADA524297 AMV524296:AMW524297 AWR524296:AWS524297 BGN524296:BGO524297 BQJ524296:BQK524297 CAF524296:CAG524297 CKB524296:CKC524297 CTX524296:CTY524297 DDT524296:DDU524297 DNP524296:DNQ524297 DXL524296:DXM524297 EHH524296:EHI524297 ERD524296:ERE524297 FAZ524296:FBA524297 FKV524296:FKW524297 FUR524296:FUS524297 GEN524296:GEO524297 GOJ524296:GOK524297 GYF524296:GYG524297 HIB524296:HIC524297 HRX524296:HRY524297 IBT524296:IBU524297 ILP524296:ILQ524297 IVL524296:IVM524297 JFH524296:JFI524297 JPD524296:JPE524297 JYZ524296:JZA524297 KIV524296:KIW524297 KSR524296:KSS524297 LCN524296:LCO524297 LMJ524296:LMK524297 LWF524296:LWG524297 MGB524296:MGC524297 MPX524296:MPY524297 MZT524296:MZU524297 NJP524296:NJQ524297 NTL524296:NTM524297 ODH524296:ODI524297 OND524296:ONE524297 OWZ524296:OXA524297 PGV524296:PGW524297 PQR524296:PQS524297 QAN524296:QAO524297 QKJ524296:QKK524297 QUF524296:QUG524297 REB524296:REC524297 RNX524296:RNY524297 RXT524296:RXU524297 SHP524296:SHQ524297 SRL524296:SRM524297 TBH524296:TBI524297 TLD524296:TLE524297 TUZ524296:TVA524297 UEV524296:UEW524297 UOR524296:UOS524297 UYN524296:UYO524297 VIJ524296:VIK524297 VSF524296:VSG524297 WCB524296:WCC524297 WLX524296:WLY524297 WVT524296:WVU524297 JH589832:JI589833 TD589832:TE589833 ACZ589832:ADA589833 AMV589832:AMW589833 AWR589832:AWS589833 BGN589832:BGO589833 BQJ589832:BQK589833 CAF589832:CAG589833 CKB589832:CKC589833 CTX589832:CTY589833 DDT589832:DDU589833 DNP589832:DNQ589833 DXL589832:DXM589833 EHH589832:EHI589833 ERD589832:ERE589833 FAZ589832:FBA589833 FKV589832:FKW589833 FUR589832:FUS589833 GEN589832:GEO589833 GOJ589832:GOK589833 GYF589832:GYG589833 HIB589832:HIC589833 HRX589832:HRY589833 IBT589832:IBU589833 ILP589832:ILQ589833 IVL589832:IVM589833 JFH589832:JFI589833 JPD589832:JPE589833 JYZ589832:JZA589833 KIV589832:KIW589833 KSR589832:KSS589833 LCN589832:LCO589833 LMJ589832:LMK589833 LWF589832:LWG589833 MGB589832:MGC589833 MPX589832:MPY589833 MZT589832:MZU589833 NJP589832:NJQ589833 NTL589832:NTM589833 ODH589832:ODI589833 OND589832:ONE589833 OWZ589832:OXA589833 PGV589832:PGW589833 PQR589832:PQS589833 QAN589832:QAO589833 QKJ589832:QKK589833 QUF589832:QUG589833 REB589832:REC589833 RNX589832:RNY589833 RXT589832:RXU589833 SHP589832:SHQ589833 SRL589832:SRM589833 TBH589832:TBI589833 TLD589832:TLE589833 TUZ589832:TVA589833 UEV589832:UEW589833 UOR589832:UOS589833 UYN589832:UYO589833 VIJ589832:VIK589833 VSF589832:VSG589833 WCB589832:WCC589833 WLX589832:WLY589833 WVT589832:WVU589833 JH655368:JI655369 TD655368:TE655369 ACZ655368:ADA655369 AMV655368:AMW655369 AWR655368:AWS655369 BGN655368:BGO655369 BQJ655368:BQK655369 CAF655368:CAG655369 CKB655368:CKC655369 CTX655368:CTY655369 DDT655368:DDU655369 DNP655368:DNQ655369 DXL655368:DXM655369 EHH655368:EHI655369 ERD655368:ERE655369 FAZ655368:FBA655369 FKV655368:FKW655369 FUR655368:FUS655369 GEN655368:GEO655369 GOJ655368:GOK655369 GYF655368:GYG655369 HIB655368:HIC655369 HRX655368:HRY655369 IBT655368:IBU655369 ILP655368:ILQ655369 IVL655368:IVM655369 JFH655368:JFI655369 JPD655368:JPE655369 JYZ655368:JZA655369 KIV655368:KIW655369 KSR655368:KSS655369 LCN655368:LCO655369 LMJ655368:LMK655369 LWF655368:LWG655369 MGB655368:MGC655369 MPX655368:MPY655369 MZT655368:MZU655369 NJP655368:NJQ655369 NTL655368:NTM655369 ODH655368:ODI655369 OND655368:ONE655369 OWZ655368:OXA655369 PGV655368:PGW655369 PQR655368:PQS655369 QAN655368:QAO655369 QKJ655368:QKK655369 QUF655368:QUG655369 REB655368:REC655369 RNX655368:RNY655369 RXT655368:RXU655369 SHP655368:SHQ655369 SRL655368:SRM655369 TBH655368:TBI655369 TLD655368:TLE655369 TUZ655368:TVA655369 UEV655368:UEW655369 UOR655368:UOS655369 UYN655368:UYO655369 VIJ655368:VIK655369 VSF655368:VSG655369 WCB655368:WCC655369 WLX655368:WLY655369 WVT655368:WVU655369 JH720904:JI720905 TD720904:TE720905 ACZ720904:ADA720905 AMV720904:AMW720905 AWR720904:AWS720905 BGN720904:BGO720905 BQJ720904:BQK720905 CAF720904:CAG720905 CKB720904:CKC720905 CTX720904:CTY720905 DDT720904:DDU720905 DNP720904:DNQ720905 DXL720904:DXM720905 EHH720904:EHI720905 ERD720904:ERE720905 FAZ720904:FBA720905 FKV720904:FKW720905 FUR720904:FUS720905 GEN720904:GEO720905 GOJ720904:GOK720905 GYF720904:GYG720905 HIB720904:HIC720905 HRX720904:HRY720905 IBT720904:IBU720905 ILP720904:ILQ720905 IVL720904:IVM720905 JFH720904:JFI720905 JPD720904:JPE720905 JYZ720904:JZA720905 KIV720904:KIW720905 KSR720904:KSS720905 LCN720904:LCO720905 LMJ720904:LMK720905 LWF720904:LWG720905 MGB720904:MGC720905 MPX720904:MPY720905 MZT720904:MZU720905 NJP720904:NJQ720905 NTL720904:NTM720905 ODH720904:ODI720905 OND720904:ONE720905 OWZ720904:OXA720905 PGV720904:PGW720905 PQR720904:PQS720905 QAN720904:QAO720905 QKJ720904:QKK720905 QUF720904:QUG720905 REB720904:REC720905 RNX720904:RNY720905 RXT720904:RXU720905 SHP720904:SHQ720905 SRL720904:SRM720905 TBH720904:TBI720905 TLD720904:TLE720905 TUZ720904:TVA720905 UEV720904:UEW720905 UOR720904:UOS720905 UYN720904:UYO720905 VIJ720904:VIK720905 VSF720904:VSG720905 WCB720904:WCC720905 WLX720904:WLY720905 WVT720904:WVU720905 JH786440:JI786441 TD786440:TE786441 ACZ786440:ADA786441 AMV786440:AMW786441 AWR786440:AWS786441 BGN786440:BGO786441 BQJ786440:BQK786441 CAF786440:CAG786441 CKB786440:CKC786441 CTX786440:CTY786441 DDT786440:DDU786441 DNP786440:DNQ786441 DXL786440:DXM786441 EHH786440:EHI786441 ERD786440:ERE786441 FAZ786440:FBA786441 FKV786440:FKW786441 FUR786440:FUS786441 GEN786440:GEO786441 GOJ786440:GOK786441 GYF786440:GYG786441 HIB786440:HIC786441 HRX786440:HRY786441 IBT786440:IBU786441 ILP786440:ILQ786441 IVL786440:IVM786441 JFH786440:JFI786441 JPD786440:JPE786441 JYZ786440:JZA786441 KIV786440:KIW786441 KSR786440:KSS786441 LCN786440:LCO786441 LMJ786440:LMK786441 LWF786440:LWG786441 MGB786440:MGC786441 MPX786440:MPY786441 MZT786440:MZU786441 NJP786440:NJQ786441 NTL786440:NTM786441 ODH786440:ODI786441 OND786440:ONE786441 OWZ786440:OXA786441 PGV786440:PGW786441 PQR786440:PQS786441 QAN786440:QAO786441 QKJ786440:QKK786441 QUF786440:QUG786441 REB786440:REC786441 RNX786440:RNY786441 RXT786440:RXU786441 SHP786440:SHQ786441 SRL786440:SRM786441 TBH786440:TBI786441 TLD786440:TLE786441 TUZ786440:TVA786441 UEV786440:UEW786441 UOR786440:UOS786441 UYN786440:UYO786441 VIJ786440:VIK786441 VSF786440:VSG786441 WCB786440:WCC786441 WLX786440:WLY786441 WVT786440:WVU786441 JH851976:JI851977 TD851976:TE851977 ACZ851976:ADA851977 AMV851976:AMW851977 AWR851976:AWS851977 BGN851976:BGO851977 BQJ851976:BQK851977 CAF851976:CAG851977 CKB851976:CKC851977 CTX851976:CTY851977 DDT851976:DDU851977 DNP851976:DNQ851977 DXL851976:DXM851977 EHH851976:EHI851977 ERD851976:ERE851977 FAZ851976:FBA851977 FKV851976:FKW851977 FUR851976:FUS851977 GEN851976:GEO851977 GOJ851976:GOK851977 GYF851976:GYG851977 HIB851976:HIC851977 HRX851976:HRY851977 IBT851976:IBU851977 ILP851976:ILQ851977 IVL851976:IVM851977 JFH851976:JFI851977 JPD851976:JPE851977 JYZ851976:JZA851977 KIV851976:KIW851977 KSR851976:KSS851977 LCN851976:LCO851977 LMJ851976:LMK851977 LWF851976:LWG851977 MGB851976:MGC851977 MPX851976:MPY851977 MZT851976:MZU851977 NJP851976:NJQ851977 NTL851976:NTM851977 ODH851976:ODI851977 OND851976:ONE851977 OWZ851976:OXA851977 PGV851976:PGW851977 PQR851976:PQS851977 QAN851976:QAO851977 QKJ851976:QKK851977 QUF851976:QUG851977 REB851976:REC851977 RNX851976:RNY851977 RXT851976:RXU851977 SHP851976:SHQ851977 SRL851976:SRM851977 TBH851976:TBI851977 TLD851976:TLE851977 TUZ851976:TVA851977 UEV851976:UEW851977 UOR851976:UOS851977 UYN851976:UYO851977 VIJ851976:VIK851977 VSF851976:VSG851977 WCB851976:WCC851977 WLX851976:WLY851977 WVT851976:WVU851977 JH917512:JI917513 TD917512:TE917513 ACZ917512:ADA917513 AMV917512:AMW917513 AWR917512:AWS917513 BGN917512:BGO917513 BQJ917512:BQK917513 CAF917512:CAG917513 CKB917512:CKC917513 CTX917512:CTY917513 DDT917512:DDU917513 DNP917512:DNQ917513 DXL917512:DXM917513 EHH917512:EHI917513 ERD917512:ERE917513 FAZ917512:FBA917513 FKV917512:FKW917513 FUR917512:FUS917513 GEN917512:GEO917513 GOJ917512:GOK917513 GYF917512:GYG917513 HIB917512:HIC917513 HRX917512:HRY917513 IBT917512:IBU917513 ILP917512:ILQ917513 IVL917512:IVM917513 JFH917512:JFI917513 JPD917512:JPE917513 JYZ917512:JZA917513 KIV917512:KIW917513 KSR917512:KSS917513 LCN917512:LCO917513 LMJ917512:LMK917513 LWF917512:LWG917513 MGB917512:MGC917513 MPX917512:MPY917513 MZT917512:MZU917513 NJP917512:NJQ917513 NTL917512:NTM917513 ODH917512:ODI917513 OND917512:ONE917513 OWZ917512:OXA917513 PGV917512:PGW917513 PQR917512:PQS917513 QAN917512:QAO917513 QKJ917512:QKK917513 QUF917512:QUG917513 REB917512:REC917513 RNX917512:RNY917513 RXT917512:RXU917513 SHP917512:SHQ917513 SRL917512:SRM917513 TBH917512:TBI917513 TLD917512:TLE917513 TUZ917512:TVA917513 UEV917512:UEW917513 UOR917512:UOS917513 UYN917512:UYO917513 VIJ917512:VIK917513 VSF917512:VSG917513 WCB917512:WCC917513 WLX917512:WLY917513 WVT917512:WVU917513 JH983048:JI983049 TD983048:TE983049 ACZ983048:ADA983049 AMV983048:AMW983049 AWR983048:AWS983049 BGN983048:BGO983049 BQJ983048:BQK983049 CAF983048:CAG983049 CKB983048:CKC983049 CTX983048:CTY983049 DDT983048:DDU983049 DNP983048:DNQ983049 DXL983048:DXM983049 EHH983048:EHI983049 ERD983048:ERE983049 FAZ983048:FBA983049 FKV983048:FKW983049 FUR983048:FUS983049 GEN983048:GEO983049 GOJ983048:GOK983049 GYF983048:GYG983049 HIB983048:HIC983049 HRX983048:HRY983049 IBT983048:IBU983049 ILP983048:ILQ983049 IVL983048:IVM983049 JFH983048:JFI983049 JPD983048:JPE983049 JYZ983048:JZA983049 KIV983048:KIW983049 KSR983048:KSS983049 LCN983048:LCO983049 LMJ983048:LMK983049 LWF983048:LWG983049 MGB983048:MGC983049 MPX983048:MPY983049 MZT983048:MZU983049 NJP983048:NJQ983049 NTL983048:NTM983049 ODH983048:ODI983049 OND983048:ONE983049 OWZ983048:OXA983049 PGV983048:PGW983049 PQR983048:PQS983049 QAN983048:QAO983049 QKJ983048:QKK983049 QUF983048:QUG983049 REB983048:REC983049 RNX983048:RNY983049 RXT983048:RXU983049 SHP983048:SHQ983049 SRL983048:SRM983049 TBH983048:TBI983049 TLD983048:TLE983049 TUZ983048:TVA983049 UEV983048:UEW983049 UOR983048:UOS983049 UYN983048:UYO983049 VIJ983048:VIK983049 VSF983048:VSG983049 WCB983048:WCC983049 WLX983048:WLY983049 WVT983048:WVU983049 TKR983048:TKS983049 IV16:IW17 SR16:SS17 ACN16:ACO17 AMJ16:AMK17 AWF16:AWG17 BGB16:BGC17 BPX16:BPY17 BZT16:BZU17 CJP16:CJQ17 CTL16:CTM17 DDH16:DDI17 DND16:DNE17 DWZ16:DXA17 EGV16:EGW17 EQR16:EQS17 FAN16:FAO17 FKJ16:FKK17 FUF16:FUG17 GEB16:GEC17 GNX16:GNY17 GXT16:GXU17 HHP16:HHQ17 HRL16:HRM17 IBH16:IBI17 ILD16:ILE17 IUZ16:IVA17 JEV16:JEW17 JOR16:JOS17 JYN16:JYO17 KIJ16:KIK17 KSF16:KSG17 LCB16:LCC17 LLX16:LLY17 LVT16:LVU17 MFP16:MFQ17 MPL16:MPM17 MZH16:MZI17 NJD16:NJE17 NSZ16:NTA17 OCV16:OCW17 OMR16:OMS17 OWN16:OWO17 PGJ16:PGK17 PQF16:PQG17 QAB16:QAC17 QJX16:QJY17 QTT16:QTU17 RDP16:RDQ17 RNL16:RNM17 RXH16:RXI17 SHD16:SHE17 SQZ16:SRA17 TAV16:TAW17 TKR16:TKS17 TUN16:TUO17 UEJ16:UEK17 UOF16:UOG17 UYB16:UYC17 VHX16:VHY17 VRT16:VRU17 WBP16:WBQ17 WLL16:WLM17 WVH16:WVI17 C65544:E65545 IV65544:IW65545 SR65544:SS65545 ACN65544:ACO65545 AMJ65544:AMK65545 AWF65544:AWG65545 BGB65544:BGC65545 BPX65544:BPY65545 BZT65544:BZU65545 CJP65544:CJQ65545 CTL65544:CTM65545 DDH65544:DDI65545 DND65544:DNE65545 DWZ65544:DXA65545 EGV65544:EGW65545 EQR65544:EQS65545 FAN65544:FAO65545 FKJ65544:FKK65545 FUF65544:FUG65545 GEB65544:GEC65545 GNX65544:GNY65545 GXT65544:GXU65545 HHP65544:HHQ65545 HRL65544:HRM65545 IBH65544:IBI65545 ILD65544:ILE65545 IUZ65544:IVA65545 JEV65544:JEW65545 JOR65544:JOS65545 JYN65544:JYO65545 KIJ65544:KIK65545 KSF65544:KSG65545 LCB65544:LCC65545 LLX65544:LLY65545 LVT65544:LVU65545 MFP65544:MFQ65545 MPL65544:MPM65545 MZH65544:MZI65545 NJD65544:NJE65545 NSZ65544:NTA65545 OCV65544:OCW65545 OMR65544:OMS65545 OWN65544:OWO65545 PGJ65544:PGK65545 PQF65544:PQG65545 QAB65544:QAC65545 QJX65544:QJY65545 QTT65544:QTU65545 RDP65544:RDQ65545 RNL65544:RNM65545 RXH65544:RXI65545 SHD65544:SHE65545 SQZ65544:SRA65545 TAV65544:TAW65545 TKR65544:TKS65545 TUN65544:TUO65545 UEJ65544:UEK65545 UOF65544:UOG65545 UYB65544:UYC65545 VHX65544:VHY65545 VRT65544:VRU65545 WBP65544:WBQ65545 WLL65544:WLM65545 WVH65544:WVI65545 C131080:E131081 IV131080:IW131081 SR131080:SS131081 ACN131080:ACO131081 AMJ131080:AMK131081 AWF131080:AWG131081 BGB131080:BGC131081 BPX131080:BPY131081 BZT131080:BZU131081 CJP131080:CJQ131081 CTL131080:CTM131081 DDH131080:DDI131081 DND131080:DNE131081 DWZ131080:DXA131081 EGV131080:EGW131081 EQR131080:EQS131081 FAN131080:FAO131081 FKJ131080:FKK131081 FUF131080:FUG131081 GEB131080:GEC131081 GNX131080:GNY131081 GXT131080:GXU131081 HHP131080:HHQ131081 HRL131080:HRM131081 IBH131080:IBI131081 ILD131080:ILE131081 IUZ131080:IVA131081 JEV131080:JEW131081 JOR131080:JOS131081 JYN131080:JYO131081 KIJ131080:KIK131081 KSF131080:KSG131081 LCB131080:LCC131081 LLX131080:LLY131081 LVT131080:LVU131081 MFP131080:MFQ131081 MPL131080:MPM131081 MZH131080:MZI131081 NJD131080:NJE131081 NSZ131080:NTA131081 OCV131080:OCW131081 OMR131080:OMS131081 OWN131080:OWO131081 PGJ131080:PGK131081 PQF131080:PQG131081 QAB131080:QAC131081 QJX131080:QJY131081 QTT131080:QTU131081 RDP131080:RDQ131081 RNL131080:RNM131081 RXH131080:RXI131081 SHD131080:SHE131081 SQZ131080:SRA131081 TAV131080:TAW131081 TKR131080:TKS131081 TUN131080:TUO131081 UEJ131080:UEK131081 UOF131080:UOG131081 UYB131080:UYC131081 VHX131080:VHY131081 VRT131080:VRU131081 WBP131080:WBQ131081 WLL131080:WLM131081 WVH131080:WVI131081 C196616:E196617 IV196616:IW196617 SR196616:SS196617 ACN196616:ACO196617 AMJ196616:AMK196617 AWF196616:AWG196617 BGB196616:BGC196617 BPX196616:BPY196617 BZT196616:BZU196617 CJP196616:CJQ196617 CTL196616:CTM196617 DDH196616:DDI196617 DND196616:DNE196617 DWZ196616:DXA196617 EGV196616:EGW196617 EQR196616:EQS196617 FAN196616:FAO196617 FKJ196616:FKK196617 FUF196616:FUG196617 GEB196616:GEC196617 GNX196616:GNY196617 GXT196616:GXU196617 HHP196616:HHQ196617 HRL196616:HRM196617 IBH196616:IBI196617 ILD196616:ILE196617 IUZ196616:IVA196617 JEV196616:JEW196617 JOR196616:JOS196617 JYN196616:JYO196617 KIJ196616:KIK196617 KSF196616:KSG196617 LCB196616:LCC196617 LLX196616:LLY196617 LVT196616:LVU196617 MFP196616:MFQ196617 MPL196616:MPM196617 MZH196616:MZI196617 NJD196616:NJE196617 NSZ196616:NTA196617 OCV196616:OCW196617 OMR196616:OMS196617 OWN196616:OWO196617 PGJ196616:PGK196617 PQF196616:PQG196617 QAB196616:QAC196617 QJX196616:QJY196617 QTT196616:QTU196617 RDP196616:RDQ196617 RNL196616:RNM196617 RXH196616:RXI196617 SHD196616:SHE196617 SQZ196616:SRA196617 TAV196616:TAW196617 TKR196616:TKS196617 TUN196616:TUO196617 UEJ196616:UEK196617 UOF196616:UOG196617 UYB196616:UYC196617 VHX196616:VHY196617 VRT196616:VRU196617 WBP196616:WBQ196617 WLL196616:WLM196617 WVH196616:WVI196617 C262152:E262153 IV262152:IW262153 SR262152:SS262153 ACN262152:ACO262153 AMJ262152:AMK262153 AWF262152:AWG262153 BGB262152:BGC262153 BPX262152:BPY262153 BZT262152:BZU262153 CJP262152:CJQ262153 CTL262152:CTM262153 DDH262152:DDI262153 DND262152:DNE262153 DWZ262152:DXA262153 EGV262152:EGW262153 EQR262152:EQS262153 FAN262152:FAO262153 FKJ262152:FKK262153 FUF262152:FUG262153 GEB262152:GEC262153 GNX262152:GNY262153 GXT262152:GXU262153 HHP262152:HHQ262153 HRL262152:HRM262153 IBH262152:IBI262153 ILD262152:ILE262153 IUZ262152:IVA262153 JEV262152:JEW262153 JOR262152:JOS262153 JYN262152:JYO262153 KIJ262152:KIK262153 KSF262152:KSG262153 LCB262152:LCC262153 LLX262152:LLY262153 LVT262152:LVU262153 MFP262152:MFQ262153 MPL262152:MPM262153 MZH262152:MZI262153 NJD262152:NJE262153 NSZ262152:NTA262153 OCV262152:OCW262153 OMR262152:OMS262153 OWN262152:OWO262153 PGJ262152:PGK262153 PQF262152:PQG262153 QAB262152:QAC262153 QJX262152:QJY262153 QTT262152:QTU262153 RDP262152:RDQ262153 RNL262152:RNM262153 RXH262152:RXI262153 SHD262152:SHE262153 SQZ262152:SRA262153 TAV262152:TAW262153 TKR262152:TKS262153 TUN262152:TUO262153 UEJ262152:UEK262153 UOF262152:UOG262153 UYB262152:UYC262153 VHX262152:VHY262153 VRT262152:VRU262153 WBP262152:WBQ262153 WLL262152:WLM262153 WVH262152:WVI262153 C327688:E327689 IV327688:IW327689 SR327688:SS327689 ACN327688:ACO327689 AMJ327688:AMK327689 AWF327688:AWG327689 BGB327688:BGC327689 BPX327688:BPY327689 BZT327688:BZU327689 CJP327688:CJQ327689 CTL327688:CTM327689 DDH327688:DDI327689 DND327688:DNE327689 DWZ327688:DXA327689 EGV327688:EGW327689 EQR327688:EQS327689 FAN327688:FAO327689 FKJ327688:FKK327689 FUF327688:FUG327689 GEB327688:GEC327689 GNX327688:GNY327689 GXT327688:GXU327689 HHP327688:HHQ327689 HRL327688:HRM327689 IBH327688:IBI327689 ILD327688:ILE327689 IUZ327688:IVA327689 JEV327688:JEW327689 JOR327688:JOS327689 JYN327688:JYO327689 KIJ327688:KIK327689 KSF327688:KSG327689 LCB327688:LCC327689 LLX327688:LLY327689 LVT327688:LVU327689 MFP327688:MFQ327689 MPL327688:MPM327689 MZH327688:MZI327689 NJD327688:NJE327689 NSZ327688:NTA327689 OCV327688:OCW327689 OMR327688:OMS327689 OWN327688:OWO327689 PGJ327688:PGK327689 PQF327688:PQG327689 QAB327688:QAC327689 QJX327688:QJY327689 QTT327688:QTU327689 RDP327688:RDQ327689 RNL327688:RNM327689 RXH327688:RXI327689 SHD327688:SHE327689 SQZ327688:SRA327689 TAV327688:TAW327689 TKR327688:TKS327689 TUN327688:TUO327689 UEJ327688:UEK327689 UOF327688:UOG327689 UYB327688:UYC327689 VHX327688:VHY327689 VRT327688:VRU327689 WBP327688:WBQ327689 WLL327688:WLM327689 WVH327688:WVI327689 C393224:E393225 IV393224:IW393225 SR393224:SS393225 ACN393224:ACO393225 AMJ393224:AMK393225 AWF393224:AWG393225 BGB393224:BGC393225 BPX393224:BPY393225 BZT393224:BZU393225 CJP393224:CJQ393225 CTL393224:CTM393225 DDH393224:DDI393225 DND393224:DNE393225 DWZ393224:DXA393225 EGV393224:EGW393225 EQR393224:EQS393225 FAN393224:FAO393225 FKJ393224:FKK393225 FUF393224:FUG393225 GEB393224:GEC393225 GNX393224:GNY393225 GXT393224:GXU393225 HHP393224:HHQ393225 HRL393224:HRM393225 IBH393224:IBI393225 ILD393224:ILE393225 IUZ393224:IVA393225 JEV393224:JEW393225 JOR393224:JOS393225 JYN393224:JYO393225 KIJ393224:KIK393225 KSF393224:KSG393225 LCB393224:LCC393225 LLX393224:LLY393225 LVT393224:LVU393225 MFP393224:MFQ393225 MPL393224:MPM393225 MZH393224:MZI393225 NJD393224:NJE393225 NSZ393224:NTA393225 OCV393224:OCW393225 OMR393224:OMS393225 OWN393224:OWO393225 PGJ393224:PGK393225 PQF393224:PQG393225 QAB393224:QAC393225 QJX393224:QJY393225 QTT393224:QTU393225 RDP393224:RDQ393225 RNL393224:RNM393225 RXH393224:RXI393225 SHD393224:SHE393225 SQZ393224:SRA393225 TAV393224:TAW393225 TKR393224:TKS393225 TUN393224:TUO393225 UEJ393224:UEK393225 UOF393224:UOG393225 UYB393224:UYC393225 VHX393224:VHY393225 VRT393224:VRU393225 WBP393224:WBQ393225 WLL393224:WLM393225 WVH393224:WVI393225 C458760:E458761 IV458760:IW458761 SR458760:SS458761 ACN458760:ACO458761 AMJ458760:AMK458761 AWF458760:AWG458761 BGB458760:BGC458761 BPX458760:BPY458761 BZT458760:BZU458761 CJP458760:CJQ458761 CTL458760:CTM458761 DDH458760:DDI458761 DND458760:DNE458761 DWZ458760:DXA458761 EGV458760:EGW458761 EQR458760:EQS458761 FAN458760:FAO458761 FKJ458760:FKK458761 FUF458760:FUG458761 GEB458760:GEC458761 GNX458760:GNY458761 GXT458760:GXU458761 HHP458760:HHQ458761 HRL458760:HRM458761 IBH458760:IBI458761 ILD458760:ILE458761 IUZ458760:IVA458761 JEV458760:JEW458761 JOR458760:JOS458761 JYN458760:JYO458761 KIJ458760:KIK458761 KSF458760:KSG458761 LCB458760:LCC458761 LLX458760:LLY458761 LVT458760:LVU458761 MFP458760:MFQ458761 MPL458760:MPM458761 MZH458760:MZI458761 NJD458760:NJE458761 NSZ458760:NTA458761 OCV458760:OCW458761 OMR458760:OMS458761 OWN458760:OWO458761 PGJ458760:PGK458761 PQF458760:PQG458761 QAB458760:QAC458761 QJX458760:QJY458761 QTT458760:QTU458761 RDP458760:RDQ458761 RNL458760:RNM458761 RXH458760:RXI458761 SHD458760:SHE458761 SQZ458760:SRA458761 TAV458760:TAW458761 TKR458760:TKS458761 TUN458760:TUO458761 UEJ458760:UEK458761 UOF458760:UOG458761 UYB458760:UYC458761 VHX458760:VHY458761 VRT458760:VRU458761 WBP458760:WBQ458761 WLL458760:WLM458761 WVH458760:WVI458761 C524296:E524297 IV524296:IW524297 SR524296:SS524297 ACN524296:ACO524297 AMJ524296:AMK524297 AWF524296:AWG524297 BGB524296:BGC524297 BPX524296:BPY524297 BZT524296:BZU524297 CJP524296:CJQ524297 CTL524296:CTM524297 DDH524296:DDI524297 DND524296:DNE524297 DWZ524296:DXA524297 EGV524296:EGW524297 EQR524296:EQS524297 FAN524296:FAO524297 FKJ524296:FKK524297 FUF524296:FUG524297 GEB524296:GEC524297 GNX524296:GNY524297 GXT524296:GXU524297 HHP524296:HHQ524297 HRL524296:HRM524297 IBH524296:IBI524297 ILD524296:ILE524297 IUZ524296:IVA524297 JEV524296:JEW524297 JOR524296:JOS524297 JYN524296:JYO524297 KIJ524296:KIK524297 KSF524296:KSG524297 LCB524296:LCC524297 LLX524296:LLY524297 LVT524296:LVU524297 MFP524296:MFQ524297 MPL524296:MPM524297 MZH524296:MZI524297 NJD524296:NJE524297 NSZ524296:NTA524297 OCV524296:OCW524297 OMR524296:OMS524297 OWN524296:OWO524297 PGJ524296:PGK524297 PQF524296:PQG524297 QAB524296:QAC524297 QJX524296:QJY524297 QTT524296:QTU524297 RDP524296:RDQ524297 RNL524296:RNM524297 RXH524296:RXI524297 SHD524296:SHE524297 SQZ524296:SRA524297 TAV524296:TAW524297 TKR524296:TKS524297 TUN524296:TUO524297 UEJ524296:UEK524297 UOF524296:UOG524297 UYB524296:UYC524297 VHX524296:VHY524297 VRT524296:VRU524297 WBP524296:WBQ524297 WLL524296:WLM524297 WVH524296:WVI524297 C589832:E589833 IV589832:IW589833 SR589832:SS589833 ACN589832:ACO589833 AMJ589832:AMK589833 AWF589832:AWG589833 BGB589832:BGC589833 BPX589832:BPY589833 BZT589832:BZU589833 CJP589832:CJQ589833 CTL589832:CTM589833 DDH589832:DDI589833 DND589832:DNE589833 DWZ589832:DXA589833 EGV589832:EGW589833 EQR589832:EQS589833 FAN589832:FAO589833 FKJ589832:FKK589833 FUF589832:FUG589833 GEB589832:GEC589833 GNX589832:GNY589833 GXT589832:GXU589833 HHP589832:HHQ589833 HRL589832:HRM589833 IBH589832:IBI589833 ILD589832:ILE589833 IUZ589832:IVA589833 JEV589832:JEW589833 JOR589832:JOS589833 JYN589832:JYO589833 KIJ589832:KIK589833 KSF589832:KSG589833 LCB589832:LCC589833 LLX589832:LLY589833 LVT589832:LVU589833 MFP589832:MFQ589833 MPL589832:MPM589833 MZH589832:MZI589833 NJD589832:NJE589833 NSZ589832:NTA589833 OCV589832:OCW589833 OMR589832:OMS589833 OWN589832:OWO589833 PGJ589832:PGK589833 PQF589832:PQG589833 QAB589832:QAC589833 QJX589832:QJY589833 QTT589832:QTU589833 RDP589832:RDQ589833 RNL589832:RNM589833 RXH589832:RXI589833 SHD589832:SHE589833 SQZ589832:SRA589833 TAV589832:TAW589833 TKR589832:TKS589833 TUN589832:TUO589833 UEJ589832:UEK589833 UOF589832:UOG589833 UYB589832:UYC589833 VHX589832:VHY589833 VRT589832:VRU589833 WBP589832:WBQ589833 WLL589832:WLM589833 WVH589832:WVI589833 C655368:E655369 IV655368:IW655369 SR655368:SS655369 ACN655368:ACO655369 AMJ655368:AMK655369 AWF655368:AWG655369 BGB655368:BGC655369 BPX655368:BPY655369 BZT655368:BZU655369 CJP655368:CJQ655369 CTL655368:CTM655369 DDH655368:DDI655369 DND655368:DNE655369 DWZ655368:DXA655369 EGV655368:EGW655369 EQR655368:EQS655369 FAN655368:FAO655369 FKJ655368:FKK655369 FUF655368:FUG655369 GEB655368:GEC655369 GNX655368:GNY655369 GXT655368:GXU655369 HHP655368:HHQ655369 HRL655368:HRM655369 IBH655368:IBI655369 ILD655368:ILE655369 IUZ655368:IVA655369 JEV655368:JEW655369 JOR655368:JOS655369 JYN655368:JYO655369 KIJ655368:KIK655369 KSF655368:KSG655369 LCB655368:LCC655369 LLX655368:LLY655369 LVT655368:LVU655369 MFP655368:MFQ655369 MPL655368:MPM655369 MZH655368:MZI655369 NJD655368:NJE655369 NSZ655368:NTA655369 OCV655368:OCW655369 OMR655368:OMS655369 OWN655368:OWO655369 PGJ655368:PGK655369 PQF655368:PQG655369 QAB655368:QAC655369 QJX655368:QJY655369 QTT655368:QTU655369 RDP655368:RDQ655369 RNL655368:RNM655369 RXH655368:RXI655369 SHD655368:SHE655369 SQZ655368:SRA655369 TAV655368:TAW655369 TKR655368:TKS655369 TUN655368:TUO655369 UEJ655368:UEK655369 UOF655368:UOG655369 UYB655368:UYC655369 VHX655368:VHY655369 VRT655368:VRU655369 WBP655368:WBQ655369 WLL655368:WLM655369 WVH655368:WVI655369 C720904:E720905 IV720904:IW720905 SR720904:SS720905 ACN720904:ACO720905 AMJ720904:AMK720905 AWF720904:AWG720905 BGB720904:BGC720905 BPX720904:BPY720905 BZT720904:BZU720905 CJP720904:CJQ720905 CTL720904:CTM720905 DDH720904:DDI720905 DND720904:DNE720905 DWZ720904:DXA720905 EGV720904:EGW720905 EQR720904:EQS720905 FAN720904:FAO720905 FKJ720904:FKK720905 FUF720904:FUG720905 GEB720904:GEC720905 GNX720904:GNY720905 GXT720904:GXU720905 HHP720904:HHQ720905 HRL720904:HRM720905 IBH720904:IBI720905 ILD720904:ILE720905 IUZ720904:IVA720905 JEV720904:JEW720905 JOR720904:JOS720905 JYN720904:JYO720905 KIJ720904:KIK720905 KSF720904:KSG720905 LCB720904:LCC720905 LLX720904:LLY720905 LVT720904:LVU720905 MFP720904:MFQ720905 MPL720904:MPM720905 MZH720904:MZI720905 NJD720904:NJE720905 NSZ720904:NTA720905 OCV720904:OCW720905 OMR720904:OMS720905 OWN720904:OWO720905 PGJ720904:PGK720905 PQF720904:PQG720905 QAB720904:QAC720905 QJX720904:QJY720905 QTT720904:QTU720905 RDP720904:RDQ720905 RNL720904:RNM720905 RXH720904:RXI720905 SHD720904:SHE720905 SQZ720904:SRA720905 TAV720904:TAW720905 TKR720904:TKS720905 TUN720904:TUO720905 UEJ720904:UEK720905 UOF720904:UOG720905 UYB720904:UYC720905 VHX720904:VHY720905 VRT720904:VRU720905 WBP720904:WBQ720905 WLL720904:WLM720905 WVH720904:WVI720905 C786440:E786441 IV786440:IW786441 SR786440:SS786441 ACN786440:ACO786441 AMJ786440:AMK786441 AWF786440:AWG786441 BGB786440:BGC786441 BPX786440:BPY786441 BZT786440:BZU786441 CJP786440:CJQ786441 CTL786440:CTM786441 DDH786440:DDI786441 DND786440:DNE786441 DWZ786440:DXA786441 EGV786440:EGW786441 EQR786440:EQS786441 FAN786440:FAO786441 FKJ786440:FKK786441 FUF786440:FUG786441 GEB786440:GEC786441 GNX786440:GNY786441 GXT786440:GXU786441 HHP786440:HHQ786441 HRL786440:HRM786441 IBH786440:IBI786441 ILD786440:ILE786441 IUZ786440:IVA786441 JEV786440:JEW786441 JOR786440:JOS786441 JYN786440:JYO786441 KIJ786440:KIK786441 KSF786440:KSG786441 LCB786440:LCC786441 LLX786440:LLY786441 LVT786440:LVU786441 MFP786440:MFQ786441 MPL786440:MPM786441 MZH786440:MZI786441 NJD786440:NJE786441 NSZ786440:NTA786441 OCV786440:OCW786441 OMR786440:OMS786441 OWN786440:OWO786441 PGJ786440:PGK786441 PQF786440:PQG786441 QAB786440:QAC786441 QJX786440:QJY786441 QTT786440:QTU786441 RDP786440:RDQ786441 RNL786440:RNM786441 RXH786440:RXI786441 SHD786440:SHE786441 SQZ786440:SRA786441 TAV786440:TAW786441 TKR786440:TKS786441 TUN786440:TUO786441 UEJ786440:UEK786441 UOF786440:UOG786441 UYB786440:UYC786441 VHX786440:VHY786441 VRT786440:VRU786441 WBP786440:WBQ786441 WLL786440:WLM786441 WVH786440:WVI786441 C851976:E851977 IV851976:IW851977 SR851976:SS851977 ACN851976:ACO851977 AMJ851976:AMK851977 AWF851976:AWG851977 BGB851976:BGC851977 BPX851976:BPY851977 BZT851976:BZU851977 CJP851976:CJQ851977 CTL851976:CTM851977 DDH851976:DDI851977 DND851976:DNE851977 DWZ851976:DXA851977 EGV851976:EGW851977 EQR851976:EQS851977 FAN851976:FAO851977 FKJ851976:FKK851977 FUF851976:FUG851977 GEB851976:GEC851977 GNX851976:GNY851977 GXT851976:GXU851977 HHP851976:HHQ851977 HRL851976:HRM851977 IBH851976:IBI851977 ILD851976:ILE851977 IUZ851976:IVA851977 JEV851976:JEW851977 JOR851976:JOS851977 JYN851976:JYO851977 KIJ851976:KIK851977 KSF851976:KSG851977 LCB851976:LCC851977 LLX851976:LLY851977 LVT851976:LVU851977 MFP851976:MFQ851977 MPL851976:MPM851977 MZH851976:MZI851977 NJD851976:NJE851977 NSZ851976:NTA851977 OCV851976:OCW851977 OMR851976:OMS851977 OWN851976:OWO851977 PGJ851976:PGK851977 PQF851976:PQG851977 QAB851976:QAC851977 QJX851976:QJY851977 QTT851976:QTU851977 RDP851976:RDQ851977 RNL851976:RNM851977 RXH851976:RXI851977 SHD851976:SHE851977 SQZ851976:SRA851977 TAV851976:TAW851977 TKR851976:TKS851977 TUN851976:TUO851977 UEJ851976:UEK851977 UOF851976:UOG851977 UYB851976:UYC851977 VHX851976:VHY851977 VRT851976:VRU851977 WBP851976:WBQ851977 WLL851976:WLM851977 WVH851976:WVI851977 C917512:E917513 IV917512:IW917513 SR917512:SS917513 ACN917512:ACO917513 AMJ917512:AMK917513 AWF917512:AWG917513 BGB917512:BGC917513 BPX917512:BPY917513 BZT917512:BZU917513 CJP917512:CJQ917513 CTL917512:CTM917513 DDH917512:DDI917513 DND917512:DNE917513 DWZ917512:DXA917513 EGV917512:EGW917513 EQR917512:EQS917513 FAN917512:FAO917513 FKJ917512:FKK917513 FUF917512:FUG917513 GEB917512:GEC917513 GNX917512:GNY917513 GXT917512:GXU917513 HHP917512:HHQ917513 HRL917512:HRM917513 IBH917512:IBI917513 ILD917512:ILE917513 IUZ917512:IVA917513 JEV917512:JEW917513 JOR917512:JOS917513 JYN917512:JYO917513 KIJ917512:KIK917513 KSF917512:KSG917513 LCB917512:LCC917513 LLX917512:LLY917513 LVT917512:LVU917513 MFP917512:MFQ917513 MPL917512:MPM917513 MZH917512:MZI917513 NJD917512:NJE917513 NSZ917512:NTA917513 OCV917512:OCW917513 OMR917512:OMS917513 OWN917512:OWO917513 PGJ917512:PGK917513 PQF917512:PQG917513 QAB917512:QAC917513 QJX917512:QJY917513 QTT917512:QTU917513 RDP917512:RDQ917513 RNL917512:RNM917513 RXH917512:RXI917513 SHD917512:SHE917513 SQZ917512:SRA917513 TAV917512:TAW917513 TKR917512:TKS917513 TUN917512:TUO917513 UEJ917512:UEK917513 UOF917512:UOG917513 UYB917512:UYC917513 VHX917512:VHY917513 VRT917512:VRU917513 WBP917512:WBQ917513 WLL917512:WLM917513 WVH917512:WVI917513 C983048:E983049 IV983048:IW983049 SR983048:SS983049 ACN983048:ACO983049 AMJ983048:AMK983049 AWF983048:AWG983049 BGB983048:BGC983049 BPX983048:BPY983049 BZT983048:BZU983049 CJP983048:CJQ983049 CTL983048:CTM983049 DDH983048:DDI983049 DND983048:DNE983049 DWZ983048:DXA983049 EGV983048:EGW983049 EQR983048:EQS983049 FAN983048:FAO983049 FKJ983048:FKK983049 FUF983048:FUG983049 GEB983048:GEC983049 GNX983048:GNY983049 GXT983048:GXU983049 HHP983048:HHQ983049 HRL983048:HRM983049 IBH983048:IBI983049 ILD983048:ILE983049 IUZ983048:IVA983049 JEV983048:JEW983049 JOR983048:JOS983049 JYN983048:JYO983049 KIJ983048:KIK983049 KSF983048:KSG983049 LCB983048:LCC983049 LLX983048:LLY983049 LVT983048:LVU983049 MFP983048:MFQ983049 MPL983048:MPM983049 MZH983048:MZI983049 NJD983048:NJE983049 NSZ983048:NTA983049 OCV983048:OCW983049 OMR983048:OMS983049 OWN983048:OWO983049 PGJ983048:PGK983049 PQF983048:PQG983049 QAB983048:QAC983049 QJX983048:QJY983049 QTT983048:QTU983049 RDP983048:RDQ983049 WVI983047 IW5 SS5 ACO5 AMK5 AWG5 BGC5 BPY5 BZU5 CJQ5 CTM5 DDI5 DNE5 DXA5 EGW5 EQS5 FAO5 FKK5 FUG5 GEC5 GNY5 GXU5 HHQ5 HRM5 IBI5 ILE5 IVA5 JEW5 JOS5 JYO5 KIK5 KSG5 LCC5 LLY5 LVU5 MFQ5 MPM5 MZI5 NJE5 NTA5 OCW5 OMS5 OWO5 PGK5 PQG5 QAC5 QJY5 QTU5 RDQ5 RNM5 RXI5 SHE5 SRA5 TAW5 TKS5 TUO5 UEK5 UOG5 UYC5 VHY5 VRU5 WBQ5 WLM5 WVI5 E65533 IW65533 SS65533 ACO65533 AMK65533 AWG65533 BGC65533 BPY65533 BZU65533 CJQ65533 CTM65533 DDI65533 DNE65533 DXA65533 EGW65533 EQS65533 FAO65533 FKK65533 FUG65533 GEC65533 GNY65533 GXU65533 HHQ65533 HRM65533 IBI65533 ILE65533 IVA65533 JEW65533 JOS65533 JYO65533 KIK65533 KSG65533 LCC65533 LLY65533 LVU65533 MFQ65533 MPM65533 MZI65533 NJE65533 NTA65533 OCW65533 OMS65533 OWO65533 PGK65533 PQG65533 QAC65533 QJY65533 QTU65533 RDQ65533 RNM65533 RXI65533 SHE65533 SRA65533 TAW65533 TKS65533 TUO65533 UEK65533 UOG65533 UYC65533 VHY65533 VRU65533 WBQ65533 WLM65533 WVI65533 E131069 IW131069 SS131069 ACO131069 AMK131069 AWG131069 BGC131069 BPY131069 BZU131069 CJQ131069 CTM131069 DDI131069 DNE131069 DXA131069 EGW131069 EQS131069 FAO131069 FKK131069 FUG131069 GEC131069 GNY131069 GXU131069 HHQ131069 HRM131069 IBI131069 ILE131069 IVA131069 JEW131069 JOS131069 JYO131069 KIK131069 KSG131069 LCC131069 LLY131069 LVU131069 MFQ131069 MPM131069 MZI131069 NJE131069 NTA131069 OCW131069 OMS131069 OWO131069 PGK131069 PQG131069 QAC131069 QJY131069 QTU131069 RDQ131069 RNM131069 RXI131069 SHE131069 SRA131069 TAW131069 TKS131069 TUO131069 UEK131069 UOG131069 UYC131069 VHY131069 VRU131069 WBQ131069 WLM131069 WVI131069 E196605 IW196605 SS196605 ACO196605 AMK196605 AWG196605 BGC196605 BPY196605 BZU196605 CJQ196605 CTM196605 DDI196605 DNE196605 DXA196605 EGW196605 EQS196605 FAO196605 FKK196605 FUG196605 GEC196605 GNY196605 GXU196605 HHQ196605 HRM196605 IBI196605 ILE196605 IVA196605 JEW196605 JOS196605 JYO196605 KIK196605 KSG196605 LCC196605 LLY196605 LVU196605 MFQ196605 MPM196605 MZI196605 NJE196605 NTA196605 OCW196605 OMS196605 OWO196605 PGK196605 PQG196605 QAC196605 QJY196605 QTU196605 RDQ196605 RNM196605 RXI196605 SHE196605 SRA196605 TAW196605 TKS196605 TUO196605 UEK196605 UOG196605 UYC196605 VHY196605 VRU196605 WBQ196605 WLM196605 WVI196605 E262141 IW262141 SS262141 ACO262141 AMK262141 AWG262141 BGC262141 BPY262141 BZU262141 CJQ262141 CTM262141 DDI262141 DNE262141 DXA262141 EGW262141 EQS262141 FAO262141 FKK262141 FUG262141 GEC262141 GNY262141 GXU262141 HHQ262141 HRM262141 IBI262141 ILE262141 IVA262141 JEW262141 JOS262141 JYO262141 KIK262141 KSG262141 LCC262141 LLY262141 LVU262141 MFQ262141 MPM262141 MZI262141 NJE262141 NTA262141 OCW262141 OMS262141 OWO262141 PGK262141 PQG262141 QAC262141 QJY262141 QTU262141 RDQ262141 RNM262141 RXI262141 SHE262141 SRA262141 TAW262141 TKS262141 TUO262141 UEK262141 UOG262141 UYC262141 VHY262141 VRU262141 WBQ262141 WLM262141 WVI262141 E327677 IW327677 SS327677 ACO327677 AMK327677 AWG327677 BGC327677 BPY327677 BZU327677 CJQ327677 CTM327677 DDI327677 DNE327677 DXA327677 EGW327677 EQS327677 FAO327677 FKK327677 FUG327677 GEC327677 GNY327677 GXU327677 HHQ327677 HRM327677 IBI327677 ILE327677 IVA327677 JEW327677 JOS327677 JYO327677 KIK327677 KSG327677 LCC327677 LLY327677 LVU327677 MFQ327677 MPM327677 MZI327677 NJE327677 NTA327677 OCW327677 OMS327677 OWO327677 PGK327677 PQG327677 QAC327677 QJY327677 QTU327677 RDQ327677 RNM327677 RXI327677 SHE327677 SRA327677 TAW327677 TKS327677 TUO327677 UEK327677 UOG327677 UYC327677 VHY327677 VRU327677 WBQ327677 WLM327677 WVI327677 E393213 IW393213 SS393213 ACO393213 AMK393213 AWG393213 BGC393213 BPY393213 BZU393213 CJQ393213 CTM393213 DDI393213 DNE393213 DXA393213 EGW393213 EQS393213 FAO393213 FKK393213 FUG393213 GEC393213 GNY393213 GXU393213 HHQ393213 HRM393213 IBI393213 ILE393213 IVA393213 JEW393213 JOS393213 JYO393213 KIK393213 KSG393213 LCC393213 LLY393213 LVU393213 MFQ393213 MPM393213 MZI393213 NJE393213 NTA393213 OCW393213 OMS393213 OWO393213 PGK393213 PQG393213 QAC393213 QJY393213 QTU393213 RDQ393213 RNM393213 RXI393213 SHE393213 SRA393213 TAW393213 TKS393213 TUO393213 UEK393213 UOG393213 UYC393213 VHY393213 VRU393213 WBQ393213 WLM393213 WVI393213 E458749 IW458749 SS458749 ACO458749 AMK458749 AWG458749 BGC458749 BPY458749 BZU458749 CJQ458749 CTM458749 DDI458749 DNE458749 DXA458749 EGW458749 EQS458749 FAO458749 FKK458749 FUG458749 GEC458749 GNY458749 GXU458749 HHQ458749 HRM458749 IBI458749 ILE458749 IVA458749 JEW458749 JOS458749 JYO458749 KIK458749 KSG458749 LCC458749 LLY458749 LVU458749 MFQ458749 MPM458749 MZI458749 NJE458749 NTA458749 OCW458749 OMS458749 OWO458749 PGK458749 PQG458749 QAC458749 QJY458749 QTU458749 RDQ458749 RNM458749 RXI458749 SHE458749 SRA458749 TAW458749 TKS458749 TUO458749 UEK458749 UOG458749 UYC458749 VHY458749 VRU458749 WBQ458749 WLM458749 WVI458749 E524285 IW524285 SS524285 ACO524285 AMK524285 AWG524285 BGC524285 BPY524285 BZU524285 CJQ524285 CTM524285 DDI524285 DNE524285 DXA524285 EGW524285 EQS524285 FAO524285 FKK524285 FUG524285 GEC524285 GNY524285 GXU524285 HHQ524285 HRM524285 IBI524285 ILE524285 IVA524285 JEW524285 JOS524285 JYO524285 KIK524285 KSG524285 LCC524285 LLY524285 LVU524285 MFQ524285 MPM524285 MZI524285 NJE524285 NTA524285 OCW524285 OMS524285 OWO524285 PGK524285 PQG524285 QAC524285 QJY524285 QTU524285 RDQ524285 RNM524285 RXI524285 SHE524285 SRA524285 TAW524285 TKS524285 TUO524285 UEK524285 UOG524285 UYC524285 VHY524285 VRU524285 WBQ524285 WLM524285 WVI524285 E589821 IW589821 SS589821 ACO589821 AMK589821 AWG589821 BGC589821 BPY589821 BZU589821 CJQ589821 CTM589821 DDI589821 DNE589821 DXA589821 EGW589821 EQS589821 FAO589821 FKK589821 FUG589821 GEC589821 GNY589821 GXU589821 HHQ589821 HRM589821 IBI589821 ILE589821 IVA589821 JEW589821 JOS589821 JYO589821 KIK589821 KSG589821 LCC589821 LLY589821 LVU589821 MFQ589821 MPM589821 MZI589821 NJE589821 NTA589821 OCW589821 OMS589821 OWO589821 PGK589821 PQG589821 QAC589821 QJY589821 QTU589821 RDQ589821 RNM589821 RXI589821 SHE589821 SRA589821 TAW589821 TKS589821 TUO589821 UEK589821 UOG589821 UYC589821 VHY589821 VRU589821 WBQ589821 WLM589821 WVI589821 E655357 IW655357 SS655357 ACO655357 AMK655357 AWG655357 BGC655357 BPY655357 BZU655357 CJQ655357 CTM655357 DDI655357 DNE655357 DXA655357 EGW655357 EQS655357 FAO655357 FKK655357 FUG655357 GEC655357 GNY655357 GXU655357 HHQ655357 HRM655357 IBI655357 ILE655357 IVA655357 JEW655357 JOS655357 JYO655357 KIK655357 KSG655357 LCC655357 LLY655357 LVU655357 MFQ655357 MPM655357 MZI655357 NJE655357 NTA655357 OCW655357 OMS655357 OWO655357 PGK655357 PQG655357 QAC655357 QJY655357 QTU655357 RDQ655357 RNM655357 RXI655357 SHE655357 SRA655357 TAW655357 TKS655357 TUO655357 UEK655357 UOG655357 UYC655357 VHY655357 VRU655357 WBQ655357 WLM655357 WVI655357 E720893 IW720893 SS720893 ACO720893 AMK720893 AWG720893 BGC720893 BPY720893 BZU720893 CJQ720893 CTM720893 DDI720893 DNE720893 DXA720893 EGW720893 EQS720893 FAO720893 FKK720893 FUG720893 GEC720893 GNY720893 GXU720893 HHQ720893 HRM720893 IBI720893 ILE720893 IVA720893 JEW720893 JOS720893 JYO720893 KIK720893 KSG720893 LCC720893 LLY720893 LVU720893 MFQ720893 MPM720893 MZI720893 NJE720893 NTA720893 OCW720893 OMS720893 OWO720893 PGK720893 PQG720893 QAC720893 QJY720893 QTU720893 RDQ720893 RNM720893 RXI720893 SHE720893 SRA720893 TAW720893 TKS720893 TUO720893 UEK720893 UOG720893 UYC720893 VHY720893 VRU720893 WBQ720893 WLM720893 WVI720893 E786429 IW786429 SS786429 ACO786429 AMK786429 AWG786429 BGC786429 BPY786429 BZU786429 CJQ786429 CTM786429 DDI786429 DNE786429 DXA786429 EGW786429 EQS786429 FAO786429 FKK786429 FUG786429 GEC786429 GNY786429 GXU786429 HHQ786429 HRM786429 IBI786429 ILE786429 IVA786429 JEW786429 JOS786429 JYO786429 KIK786429 KSG786429 LCC786429 LLY786429 LVU786429 MFQ786429 MPM786429 MZI786429 NJE786429 NTA786429 OCW786429 OMS786429 OWO786429 PGK786429 PQG786429 QAC786429 QJY786429 QTU786429 RDQ786429 RNM786429 RXI786429 SHE786429 SRA786429 TAW786429 TKS786429 TUO786429 UEK786429 UOG786429 UYC786429 VHY786429 VRU786429 WBQ786429 WLM786429 WVI786429 E851965 IW851965 SS851965 ACO851965 AMK851965 AWG851965 BGC851965 BPY851965 BZU851965 CJQ851965 CTM851965 DDI851965 DNE851965 DXA851965 EGW851965 EQS851965 FAO851965 FKK851965 FUG851965 GEC851965 GNY851965 GXU851965 HHQ851965 HRM851965 IBI851965 ILE851965 IVA851965 JEW851965 JOS851965 JYO851965 KIK851965 KSG851965 LCC851965 LLY851965 LVU851965 MFQ851965 MPM851965 MZI851965 NJE851965 NTA851965 OCW851965 OMS851965 OWO851965 PGK851965 PQG851965 QAC851965 QJY851965 QTU851965 RDQ851965 RNM851965 RXI851965 SHE851965 SRA851965 TAW851965 TKS851965 TUO851965 UEK851965 UOG851965 UYC851965 VHY851965 VRU851965 WBQ851965 WLM851965 WVI851965 E917501 IW917501 SS917501 ACO917501 AMK917501 AWG917501 BGC917501 BPY917501 BZU917501 CJQ917501 CTM917501 DDI917501 DNE917501 DXA917501 EGW917501 EQS917501 FAO917501 FKK917501 FUG917501 GEC917501 GNY917501 GXU917501 HHQ917501 HRM917501 IBI917501 ILE917501 IVA917501 JEW917501 JOS917501 JYO917501 KIK917501 KSG917501 LCC917501 LLY917501 LVU917501 MFQ917501 MPM917501 MZI917501 NJE917501 NTA917501 OCW917501 OMS917501 OWO917501 PGK917501 PQG917501 QAC917501 QJY917501 QTU917501 RDQ917501 RNM917501 RXI917501 SHE917501 SRA917501 TAW917501 TKS917501 TUO917501 UEK917501 UOG917501 UYC917501 VHY917501 VRU917501 WBQ917501 WLM917501 WVI917501 E983037 IW983037 SS983037 ACO983037 AMK983037 AWG983037 BGC983037 BPY983037 BZU983037 CJQ983037 CTM983037 DDI983037 DNE983037 DXA983037 EGW983037 EQS983037 FAO983037 FKK983037 FUG983037 GEC983037 GNY983037 GXU983037 HHQ983037 HRM983037 IBI983037 ILE983037 IVA983037 JEW983037 JOS983037 JYO983037 KIK983037 KSG983037 LCC983037 LLY983037 LVU983037 MFQ983037 MPM983037 MZI983037 NJE983037 NTA983037 OCW983037 OMS983037 OWO983037 PGK983037 PQG983037 QAC983037 QJY983037 QTU983037 RDQ983037 RNM983037 RXI983037 SHE983037 SRA983037 TAW983037 TKS983037 TUO983037 UEK983037 UOG983037 UYC983037 VHY983037 VRU983037 WBQ983037 WLM983037 WVI983037 WLM983047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I65533 IZ65533 SV65533 ACR65533 AMN65533 AWJ65533 BGF65533 BQB65533 BZX65533 CJT65533 CTP65533 DDL65533 DNH65533 DXD65533 EGZ65533 EQV65533 FAR65533 FKN65533 FUJ65533 GEF65533 GOB65533 GXX65533 HHT65533 HRP65533 IBL65533 ILH65533 IVD65533 JEZ65533 JOV65533 JYR65533 KIN65533 KSJ65533 LCF65533 LMB65533 LVX65533 MFT65533 MPP65533 MZL65533 NJH65533 NTD65533 OCZ65533 OMV65533 OWR65533 PGN65533 PQJ65533 QAF65533 QKB65533 QTX65533 RDT65533 RNP65533 RXL65533 SHH65533 SRD65533 TAZ65533 TKV65533 TUR65533 UEN65533 UOJ65533 UYF65533 VIB65533 VRX65533 WBT65533 WLP65533 WVL65533 I131069 IZ131069 SV131069 ACR131069 AMN131069 AWJ131069 BGF131069 BQB131069 BZX131069 CJT131069 CTP131069 DDL131069 DNH131069 DXD131069 EGZ131069 EQV131069 FAR131069 FKN131069 FUJ131069 GEF131069 GOB131069 GXX131069 HHT131069 HRP131069 IBL131069 ILH131069 IVD131069 JEZ131069 JOV131069 JYR131069 KIN131069 KSJ131069 LCF131069 LMB131069 LVX131069 MFT131069 MPP131069 MZL131069 NJH131069 NTD131069 OCZ131069 OMV131069 OWR131069 PGN131069 PQJ131069 QAF131069 QKB131069 QTX131069 RDT131069 RNP131069 RXL131069 SHH131069 SRD131069 TAZ131069 TKV131069 TUR131069 UEN131069 UOJ131069 UYF131069 VIB131069 VRX131069 WBT131069 WLP131069 WVL131069 I196605 IZ196605 SV196605 ACR196605 AMN196605 AWJ196605 BGF196605 BQB196605 BZX196605 CJT196605 CTP196605 DDL196605 DNH196605 DXD196605 EGZ196605 EQV196605 FAR196605 FKN196605 FUJ196605 GEF196605 GOB196605 GXX196605 HHT196605 HRP196605 IBL196605 ILH196605 IVD196605 JEZ196605 JOV196605 JYR196605 KIN196605 KSJ196605 LCF196605 LMB196605 LVX196605 MFT196605 MPP196605 MZL196605 NJH196605 NTD196605 OCZ196605 OMV196605 OWR196605 PGN196605 PQJ196605 QAF196605 QKB196605 QTX196605 RDT196605 RNP196605 RXL196605 SHH196605 SRD196605 TAZ196605 TKV196605 TUR196605 UEN196605 UOJ196605 UYF196605 VIB196605 VRX196605 WBT196605 WLP196605 WVL196605 I262141 IZ262141 SV262141 ACR262141 AMN262141 AWJ262141 BGF262141 BQB262141 BZX262141 CJT262141 CTP262141 DDL262141 DNH262141 DXD262141 EGZ262141 EQV262141 FAR262141 FKN262141 FUJ262141 GEF262141 GOB262141 GXX262141 HHT262141 HRP262141 IBL262141 ILH262141 IVD262141 JEZ262141 JOV262141 JYR262141 KIN262141 KSJ262141 LCF262141 LMB262141 LVX262141 MFT262141 MPP262141 MZL262141 NJH262141 NTD262141 OCZ262141 OMV262141 OWR262141 PGN262141 PQJ262141 QAF262141 QKB262141 QTX262141 RDT262141 RNP262141 RXL262141 SHH262141 SRD262141 TAZ262141 TKV262141 TUR262141 UEN262141 UOJ262141 UYF262141 VIB262141 VRX262141 WBT262141 WLP262141 WVL262141 I327677 IZ327677 SV327677 ACR327677 AMN327677 AWJ327677 BGF327677 BQB327677 BZX327677 CJT327677 CTP327677 DDL327677 DNH327677 DXD327677 EGZ327677 EQV327677 FAR327677 FKN327677 FUJ327677 GEF327677 GOB327677 GXX327677 HHT327677 HRP327677 IBL327677 ILH327677 IVD327677 JEZ327677 JOV327677 JYR327677 KIN327677 KSJ327677 LCF327677 LMB327677 LVX327677 MFT327677 MPP327677 MZL327677 NJH327677 NTD327677 OCZ327677 OMV327677 OWR327677 PGN327677 PQJ327677 QAF327677 QKB327677 QTX327677 RDT327677 RNP327677 RXL327677 SHH327677 SRD327677 TAZ327677 TKV327677 TUR327677 UEN327677 UOJ327677 UYF327677 VIB327677 VRX327677 WBT327677 WLP327677 WVL327677 I393213 IZ393213 SV393213 ACR393213 AMN393213 AWJ393213 BGF393213 BQB393213 BZX393213 CJT393213 CTP393213 DDL393213 DNH393213 DXD393213 EGZ393213 EQV393213 FAR393213 FKN393213 FUJ393213 GEF393213 GOB393213 GXX393213 HHT393213 HRP393213 IBL393213 ILH393213 IVD393213 JEZ393213 JOV393213 JYR393213 KIN393213 KSJ393213 LCF393213 LMB393213 LVX393213 MFT393213 MPP393213 MZL393213 NJH393213 NTD393213 OCZ393213 OMV393213 OWR393213 PGN393213 PQJ393213 QAF393213 QKB393213 QTX393213 RDT393213 RNP393213 RXL393213 SHH393213 SRD393213 TAZ393213 TKV393213 TUR393213 UEN393213 UOJ393213 UYF393213 VIB393213 VRX393213 WBT393213 WLP393213 WVL393213 I458749 IZ458749 SV458749 ACR458749 AMN458749 AWJ458749 BGF458749 BQB458749 BZX458749 CJT458749 CTP458749 DDL458749 DNH458749 DXD458749 EGZ458749 EQV458749 FAR458749 FKN458749 FUJ458749 GEF458749 GOB458749 GXX458749 HHT458749 HRP458749 IBL458749 ILH458749 IVD458749 JEZ458749 JOV458749 JYR458749 KIN458749 KSJ458749 LCF458749 LMB458749 LVX458749 MFT458749 MPP458749 MZL458749 NJH458749 NTD458749 OCZ458749 OMV458749 OWR458749 PGN458749 PQJ458749 QAF458749 QKB458749 QTX458749 RDT458749 RNP458749 RXL458749 SHH458749 SRD458749 TAZ458749 TKV458749 TUR458749 UEN458749 UOJ458749 UYF458749 VIB458749 VRX458749 WBT458749 WLP458749 WVL458749 I524285 IZ524285 SV524285 ACR524285 AMN524285 AWJ524285 BGF524285 BQB524285 BZX524285 CJT524285 CTP524285 DDL524285 DNH524285 DXD524285 EGZ524285 EQV524285 FAR524285 FKN524285 FUJ524285 GEF524285 GOB524285 GXX524285 HHT524285 HRP524285 IBL524285 ILH524285 IVD524285 JEZ524285 JOV524285 JYR524285 KIN524285 KSJ524285 LCF524285 LMB524285 LVX524285 MFT524285 MPP524285 MZL524285 NJH524285 NTD524285 OCZ524285 OMV524285 OWR524285 PGN524285 PQJ524285 QAF524285 QKB524285 QTX524285 RDT524285 RNP524285 RXL524285 SHH524285 SRD524285 TAZ524285 TKV524285 TUR524285 UEN524285 UOJ524285 UYF524285 VIB524285 VRX524285 WBT524285 WLP524285 WVL524285 I589821 IZ589821 SV589821 ACR589821 AMN589821 AWJ589821 BGF589821 BQB589821 BZX589821 CJT589821 CTP589821 DDL589821 DNH589821 DXD589821 EGZ589821 EQV589821 FAR589821 FKN589821 FUJ589821 GEF589821 GOB589821 GXX589821 HHT589821 HRP589821 IBL589821 ILH589821 IVD589821 JEZ589821 JOV589821 JYR589821 KIN589821 KSJ589821 LCF589821 LMB589821 LVX589821 MFT589821 MPP589821 MZL589821 NJH589821 NTD589821 OCZ589821 OMV589821 OWR589821 PGN589821 PQJ589821 QAF589821 QKB589821 QTX589821 RDT589821 RNP589821 RXL589821 SHH589821 SRD589821 TAZ589821 TKV589821 TUR589821 UEN589821 UOJ589821 UYF589821 VIB589821 VRX589821 WBT589821 WLP589821 WVL589821 I655357 IZ655357 SV655357 ACR655357 AMN655357 AWJ655357 BGF655357 BQB655357 BZX655357 CJT655357 CTP655357 DDL655357 DNH655357 DXD655357 EGZ655357 EQV655357 FAR655357 FKN655357 FUJ655357 GEF655357 GOB655357 GXX655357 HHT655357 HRP655357 IBL655357 ILH655357 IVD655357 JEZ655357 JOV655357 JYR655357 KIN655357 KSJ655357 LCF655357 LMB655357 LVX655357 MFT655357 MPP655357 MZL655357 NJH655357 NTD655357 OCZ655357 OMV655357 OWR655357 PGN655357 PQJ655357 QAF655357 QKB655357 QTX655357 RDT655357 RNP655357 RXL655357 SHH655357 SRD655357 TAZ655357 TKV655357 TUR655357 UEN655357 UOJ655357 UYF655357 VIB655357 VRX655357 WBT655357 WLP655357 WVL655357 I720893 IZ720893 SV720893 ACR720893 AMN720893 AWJ720893 BGF720893 BQB720893 BZX720893 CJT720893 CTP720893 DDL720893 DNH720893 DXD720893 EGZ720893 EQV720893 FAR720893 FKN720893 FUJ720893 GEF720893 GOB720893 GXX720893 HHT720893 HRP720893 IBL720893 ILH720893 IVD720893 JEZ720893 JOV720893 JYR720893 KIN720893 KSJ720893 LCF720893 LMB720893 LVX720893 MFT720893 MPP720893 MZL720893 NJH720893 NTD720893 OCZ720893 OMV720893 OWR720893 PGN720893 PQJ720893 QAF720893 QKB720893 QTX720893 RDT720893 RNP720893 RXL720893 SHH720893 SRD720893 TAZ720893 TKV720893 TUR720893 UEN720893 UOJ720893 UYF720893 VIB720893 VRX720893 WBT720893 WLP720893 WVL720893 I786429 IZ786429 SV786429 ACR786429 AMN786429 AWJ786429 BGF786429 BQB786429 BZX786429 CJT786429 CTP786429 DDL786429 DNH786429 DXD786429 EGZ786429 EQV786429 FAR786429 FKN786429 FUJ786429 GEF786429 GOB786429 GXX786429 HHT786429 HRP786429 IBL786429 ILH786429 IVD786429 JEZ786429 JOV786429 JYR786429 KIN786429 KSJ786429 LCF786429 LMB786429 LVX786429 MFT786429 MPP786429 MZL786429 NJH786429 NTD786429 OCZ786429 OMV786429 OWR786429 PGN786429 PQJ786429 QAF786429 QKB786429 QTX786429 RDT786429 RNP786429 RXL786429 SHH786429 SRD786429 TAZ786429 TKV786429 TUR786429 UEN786429 UOJ786429 UYF786429 VIB786429 VRX786429 WBT786429 WLP786429 WVL786429 I851965 IZ851965 SV851965 ACR851965 AMN851965 AWJ851965 BGF851965 BQB851965 BZX851965 CJT851965 CTP851965 DDL851965 DNH851965 DXD851965 EGZ851965 EQV851965 FAR851965 FKN851965 FUJ851965 GEF851965 GOB851965 GXX851965 HHT851965 HRP851965 IBL851965 ILH851965 IVD851965 JEZ851965 JOV851965 JYR851965 KIN851965 KSJ851965 LCF851965 LMB851965 LVX851965 MFT851965 MPP851965 MZL851965 NJH851965 NTD851965 OCZ851965 OMV851965 OWR851965 PGN851965 PQJ851965 QAF851965 QKB851965 QTX851965 RDT851965 RNP851965 RXL851965 SHH851965 SRD851965 TAZ851965 TKV851965 TUR851965 UEN851965 UOJ851965 UYF851965 VIB851965 VRX851965 WBT851965 WLP851965 WVL851965 I917501 IZ917501 SV917501 ACR917501 AMN917501 AWJ917501 BGF917501 BQB917501 BZX917501 CJT917501 CTP917501 DDL917501 DNH917501 DXD917501 EGZ917501 EQV917501 FAR917501 FKN917501 FUJ917501 GEF917501 GOB917501 GXX917501 HHT917501 HRP917501 IBL917501 ILH917501 IVD917501 JEZ917501 JOV917501 JYR917501 KIN917501 KSJ917501 LCF917501 LMB917501 LVX917501 MFT917501 MPP917501 MZL917501 NJH917501 NTD917501 OCZ917501 OMV917501 OWR917501 PGN917501 PQJ917501 QAF917501 QKB917501 QTX917501 RDT917501 RNP917501 RXL917501 SHH917501 SRD917501 TAZ917501 TKV917501 TUR917501 UEN917501 UOJ917501 UYF917501 VIB917501 VRX917501 WBT917501 WLP917501 WVL917501 I983037 IZ983037 SV983037 ACR983037 AMN983037 AWJ983037 BGF983037 BQB983037 BZX983037 CJT983037 CTP983037 DDL983037 DNH983037 DXD983037 EGZ983037 EQV983037 FAR983037 FKN983037 FUJ983037 GEF983037 GOB983037 GXX983037 HHT983037 HRP983037 IBL983037 ILH983037 IVD983037 JEZ983037 JOV983037 JYR983037 KIN983037 KSJ983037 LCF983037 LMB983037 LVX983037 MFT983037 MPP983037 MZL983037 NJH983037 NTD983037 OCZ983037 OMV983037 OWR983037 PGN983037 PQJ983037 QAF983037 QKB983037 QTX983037 RDT983037 RNP983037 RXL983037 SHH983037 SRD983037 TAZ983037 TKV983037 TUR983037 UEN983037 UOJ983037 UYF983037 VIB983037 VRX983037 WBT983037 WLP983037 WVL983037 WBQ983047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M65533 JC65533 SY65533 ACU65533 AMQ65533 AWM65533 BGI65533 BQE65533 CAA65533 CJW65533 CTS65533 DDO65533 DNK65533 DXG65533 EHC65533 EQY65533 FAU65533 FKQ65533 FUM65533 GEI65533 GOE65533 GYA65533 HHW65533 HRS65533 IBO65533 ILK65533 IVG65533 JFC65533 JOY65533 JYU65533 KIQ65533 KSM65533 LCI65533 LME65533 LWA65533 MFW65533 MPS65533 MZO65533 NJK65533 NTG65533 ODC65533 OMY65533 OWU65533 PGQ65533 PQM65533 QAI65533 QKE65533 QUA65533 RDW65533 RNS65533 RXO65533 SHK65533 SRG65533 TBC65533 TKY65533 TUU65533 UEQ65533 UOM65533 UYI65533 VIE65533 VSA65533 WBW65533 WLS65533 WVO65533 M131069 JC131069 SY131069 ACU131069 AMQ131069 AWM131069 BGI131069 BQE131069 CAA131069 CJW131069 CTS131069 DDO131069 DNK131069 DXG131069 EHC131069 EQY131069 FAU131069 FKQ131069 FUM131069 GEI131069 GOE131069 GYA131069 HHW131069 HRS131069 IBO131069 ILK131069 IVG131069 JFC131069 JOY131069 JYU131069 KIQ131069 KSM131069 LCI131069 LME131069 LWA131069 MFW131069 MPS131069 MZO131069 NJK131069 NTG131069 ODC131069 OMY131069 OWU131069 PGQ131069 PQM131069 QAI131069 QKE131069 QUA131069 RDW131069 RNS131069 RXO131069 SHK131069 SRG131069 TBC131069 TKY131069 TUU131069 UEQ131069 UOM131069 UYI131069 VIE131069 VSA131069 WBW131069 WLS131069 WVO131069 M196605 JC196605 SY196605 ACU196605 AMQ196605 AWM196605 BGI196605 BQE196605 CAA196605 CJW196605 CTS196605 DDO196605 DNK196605 DXG196605 EHC196605 EQY196605 FAU196605 FKQ196605 FUM196605 GEI196605 GOE196605 GYA196605 HHW196605 HRS196605 IBO196605 ILK196605 IVG196605 JFC196605 JOY196605 JYU196605 KIQ196605 KSM196605 LCI196605 LME196605 LWA196605 MFW196605 MPS196605 MZO196605 NJK196605 NTG196605 ODC196605 OMY196605 OWU196605 PGQ196605 PQM196605 QAI196605 QKE196605 QUA196605 RDW196605 RNS196605 RXO196605 SHK196605 SRG196605 TBC196605 TKY196605 TUU196605 UEQ196605 UOM196605 UYI196605 VIE196605 VSA196605 WBW196605 WLS196605 WVO196605 M262141 JC262141 SY262141 ACU262141 AMQ262141 AWM262141 BGI262141 BQE262141 CAA262141 CJW262141 CTS262141 DDO262141 DNK262141 DXG262141 EHC262141 EQY262141 FAU262141 FKQ262141 FUM262141 GEI262141 GOE262141 GYA262141 HHW262141 HRS262141 IBO262141 ILK262141 IVG262141 JFC262141 JOY262141 JYU262141 KIQ262141 KSM262141 LCI262141 LME262141 LWA262141 MFW262141 MPS262141 MZO262141 NJK262141 NTG262141 ODC262141 OMY262141 OWU262141 PGQ262141 PQM262141 QAI262141 QKE262141 QUA262141 RDW262141 RNS262141 RXO262141 SHK262141 SRG262141 TBC262141 TKY262141 TUU262141 UEQ262141 UOM262141 UYI262141 VIE262141 VSA262141 WBW262141 WLS262141 WVO262141 M327677 JC327677 SY327677 ACU327677 AMQ327677 AWM327677 BGI327677 BQE327677 CAA327677 CJW327677 CTS327677 DDO327677 DNK327677 DXG327677 EHC327677 EQY327677 FAU327677 FKQ327677 FUM327677 GEI327677 GOE327677 GYA327677 HHW327677 HRS327677 IBO327677 ILK327677 IVG327677 JFC327677 JOY327677 JYU327677 KIQ327677 KSM327677 LCI327677 LME327677 LWA327677 MFW327677 MPS327677 MZO327677 NJK327677 NTG327677 ODC327677 OMY327677 OWU327677 PGQ327677 PQM327677 QAI327677 QKE327677 QUA327677 RDW327677 RNS327677 RXO327677 SHK327677 SRG327677 TBC327677 TKY327677 TUU327677 UEQ327677 UOM327677 UYI327677 VIE327677 VSA327677 WBW327677 WLS327677 WVO327677 M393213 JC393213 SY393213 ACU393213 AMQ393213 AWM393213 BGI393213 BQE393213 CAA393213 CJW393213 CTS393213 DDO393213 DNK393213 DXG393213 EHC393213 EQY393213 FAU393213 FKQ393213 FUM393213 GEI393213 GOE393213 GYA393213 HHW393213 HRS393213 IBO393213 ILK393213 IVG393213 JFC393213 JOY393213 JYU393213 KIQ393213 KSM393213 LCI393213 LME393213 LWA393213 MFW393213 MPS393213 MZO393213 NJK393213 NTG393213 ODC393213 OMY393213 OWU393213 PGQ393213 PQM393213 QAI393213 QKE393213 QUA393213 RDW393213 RNS393213 RXO393213 SHK393213 SRG393213 TBC393213 TKY393213 TUU393213 UEQ393213 UOM393213 UYI393213 VIE393213 VSA393213 WBW393213 WLS393213 WVO393213 M458749 JC458749 SY458749 ACU458749 AMQ458749 AWM458749 BGI458749 BQE458749 CAA458749 CJW458749 CTS458749 DDO458749 DNK458749 DXG458749 EHC458749 EQY458749 FAU458749 FKQ458749 FUM458749 GEI458749 GOE458749 GYA458749 HHW458749 HRS458749 IBO458749 ILK458749 IVG458749 JFC458749 JOY458749 JYU458749 KIQ458749 KSM458749 LCI458749 LME458749 LWA458749 MFW458749 MPS458749 MZO458749 NJK458749 NTG458749 ODC458749 OMY458749 OWU458749 PGQ458749 PQM458749 QAI458749 QKE458749 QUA458749 RDW458749 RNS458749 RXO458749 SHK458749 SRG458749 TBC458749 TKY458749 TUU458749 UEQ458749 UOM458749 UYI458749 VIE458749 VSA458749 WBW458749 WLS458749 WVO458749 M524285 JC524285 SY524285 ACU524285 AMQ524285 AWM524285 BGI524285 BQE524285 CAA524285 CJW524285 CTS524285 DDO524285 DNK524285 DXG524285 EHC524285 EQY524285 FAU524285 FKQ524285 FUM524285 GEI524285 GOE524285 GYA524285 HHW524285 HRS524285 IBO524285 ILK524285 IVG524285 JFC524285 JOY524285 JYU524285 KIQ524285 KSM524285 LCI524285 LME524285 LWA524285 MFW524285 MPS524285 MZO524285 NJK524285 NTG524285 ODC524285 OMY524285 OWU524285 PGQ524285 PQM524285 QAI524285 QKE524285 QUA524285 RDW524285 RNS524285 RXO524285 SHK524285 SRG524285 TBC524285 TKY524285 TUU524285 UEQ524285 UOM524285 UYI524285 VIE524285 VSA524285 WBW524285 WLS524285 WVO524285 M589821 JC589821 SY589821 ACU589821 AMQ589821 AWM589821 BGI589821 BQE589821 CAA589821 CJW589821 CTS589821 DDO589821 DNK589821 DXG589821 EHC589821 EQY589821 FAU589821 FKQ589821 FUM589821 GEI589821 GOE589821 GYA589821 HHW589821 HRS589821 IBO589821 ILK589821 IVG589821 JFC589821 JOY589821 JYU589821 KIQ589821 KSM589821 LCI589821 LME589821 LWA589821 MFW589821 MPS589821 MZO589821 NJK589821 NTG589821 ODC589821 OMY589821 OWU589821 PGQ589821 PQM589821 QAI589821 QKE589821 QUA589821 RDW589821 RNS589821 RXO589821 SHK589821 SRG589821 TBC589821 TKY589821 TUU589821 UEQ589821 UOM589821 UYI589821 VIE589821 VSA589821 WBW589821 WLS589821 WVO589821 M655357 JC655357 SY655357 ACU655357 AMQ655357 AWM655357 BGI655357 BQE655357 CAA655357 CJW655357 CTS655357 DDO655357 DNK655357 DXG655357 EHC655357 EQY655357 FAU655357 FKQ655357 FUM655357 GEI655357 GOE655357 GYA655357 HHW655357 HRS655357 IBO655357 ILK655357 IVG655357 JFC655357 JOY655357 JYU655357 KIQ655357 KSM655357 LCI655357 LME655357 LWA655357 MFW655357 MPS655357 MZO655357 NJK655357 NTG655357 ODC655357 OMY655357 OWU655357 PGQ655357 PQM655357 QAI655357 QKE655357 QUA655357 RDW655357 RNS655357 RXO655357 SHK655357 SRG655357 TBC655357 TKY655357 TUU655357 UEQ655357 UOM655357 UYI655357 VIE655357 VSA655357 WBW655357 WLS655357 WVO655357 M720893 JC720893 SY720893 ACU720893 AMQ720893 AWM720893 BGI720893 BQE720893 CAA720893 CJW720893 CTS720893 DDO720893 DNK720893 DXG720893 EHC720893 EQY720893 FAU720893 FKQ720893 FUM720893 GEI720893 GOE720893 GYA720893 HHW720893 HRS720893 IBO720893 ILK720893 IVG720893 JFC720893 JOY720893 JYU720893 KIQ720893 KSM720893 LCI720893 LME720893 LWA720893 MFW720893 MPS720893 MZO720893 NJK720893 NTG720893 ODC720893 OMY720893 OWU720893 PGQ720893 PQM720893 QAI720893 QKE720893 QUA720893 RDW720893 RNS720893 RXO720893 SHK720893 SRG720893 TBC720893 TKY720893 TUU720893 UEQ720893 UOM720893 UYI720893 VIE720893 VSA720893 WBW720893 WLS720893 WVO720893 M786429 JC786429 SY786429 ACU786429 AMQ786429 AWM786429 BGI786429 BQE786429 CAA786429 CJW786429 CTS786429 DDO786429 DNK786429 DXG786429 EHC786429 EQY786429 FAU786429 FKQ786429 FUM786429 GEI786429 GOE786429 GYA786429 HHW786429 HRS786429 IBO786429 ILK786429 IVG786429 JFC786429 JOY786429 JYU786429 KIQ786429 KSM786429 LCI786429 LME786429 LWA786429 MFW786429 MPS786429 MZO786429 NJK786429 NTG786429 ODC786429 OMY786429 OWU786429 PGQ786429 PQM786429 QAI786429 QKE786429 QUA786429 RDW786429 RNS786429 RXO786429 SHK786429 SRG786429 TBC786429 TKY786429 TUU786429 UEQ786429 UOM786429 UYI786429 VIE786429 VSA786429 WBW786429 WLS786429 WVO786429 M851965 JC851965 SY851965 ACU851965 AMQ851965 AWM851965 BGI851965 BQE851965 CAA851965 CJW851965 CTS851965 DDO851965 DNK851965 DXG851965 EHC851965 EQY851965 FAU851965 FKQ851965 FUM851965 GEI851965 GOE851965 GYA851965 HHW851965 HRS851965 IBO851965 ILK851965 IVG851965 JFC851965 JOY851965 JYU851965 KIQ851965 KSM851965 LCI851965 LME851965 LWA851965 MFW851965 MPS851965 MZO851965 NJK851965 NTG851965 ODC851965 OMY851965 OWU851965 PGQ851965 PQM851965 QAI851965 QKE851965 QUA851965 RDW851965 RNS851965 RXO851965 SHK851965 SRG851965 TBC851965 TKY851965 TUU851965 UEQ851965 UOM851965 UYI851965 VIE851965 VSA851965 WBW851965 WLS851965 WVO851965 M917501 JC917501 SY917501 ACU917501 AMQ917501 AWM917501 BGI917501 BQE917501 CAA917501 CJW917501 CTS917501 DDO917501 DNK917501 DXG917501 EHC917501 EQY917501 FAU917501 FKQ917501 FUM917501 GEI917501 GOE917501 GYA917501 HHW917501 HRS917501 IBO917501 ILK917501 IVG917501 JFC917501 JOY917501 JYU917501 KIQ917501 KSM917501 LCI917501 LME917501 LWA917501 MFW917501 MPS917501 MZO917501 NJK917501 NTG917501 ODC917501 OMY917501 OWU917501 PGQ917501 PQM917501 QAI917501 QKE917501 QUA917501 RDW917501 RNS917501 RXO917501 SHK917501 SRG917501 TBC917501 TKY917501 TUU917501 UEQ917501 UOM917501 UYI917501 VIE917501 VSA917501 WBW917501 WLS917501 WVO917501 M983037 JC983037 SY983037 ACU983037 AMQ983037 AWM983037 BGI983037 BQE983037 CAA983037 CJW983037 CTS983037 DDO983037 DNK983037 DXG983037 EHC983037 EQY983037 FAU983037 FKQ983037 FUM983037 GEI983037 GOE983037 GYA983037 HHW983037 HRS983037 IBO983037 ILK983037 IVG983037 JFC983037 JOY983037 JYU983037 KIQ983037 KSM983037 LCI983037 LME983037 LWA983037 MFW983037 MPS983037 MZO983037 NJK983037 NTG983037 ODC983037 OMY983037 OWU983037 PGQ983037 PQM983037 QAI983037 QKE983037 QUA983037 RDW983037 RNS983037 RXO983037 SHK983037 SRG983037 TBC983037 TKY983037 TUU983037 UEQ983037 UOM983037 UYI983037 VIE983037 VSA983037 WBW983037 WLS983037 WVO983037 VRU983047 JF5 TB5 ACX5 AMT5 AWP5 BGL5 BQH5 CAD5 CJZ5 CTV5 DDR5 DNN5 DXJ5 EHF5 ERB5 FAX5 FKT5 FUP5 GEL5 GOH5 GYD5 HHZ5 HRV5 IBR5 ILN5 IVJ5 JFF5 JPB5 JYX5 KIT5 KSP5 LCL5 LMH5 LWD5 MFZ5 MPV5 MZR5 NJN5 NTJ5 ODF5 ONB5 OWX5 PGT5 PQP5 QAL5 QKH5 QUD5 RDZ5 RNV5 RXR5 SHN5 SRJ5 TBF5 TLB5 TUX5 UET5 UOP5 UYL5 VIH5 VSD5 WBZ5 WLV5 WVR5 Q65533 JF65533 TB65533 ACX65533 AMT65533 AWP65533 BGL65533 BQH65533 CAD65533 CJZ65533 CTV65533 DDR65533 DNN65533 DXJ65533 EHF65533 ERB65533 FAX65533 FKT65533 FUP65533 GEL65533 GOH65533 GYD65533 HHZ65533 HRV65533 IBR65533 ILN65533 IVJ65533 JFF65533 JPB65533 JYX65533 KIT65533 KSP65533 LCL65533 LMH65533 LWD65533 MFZ65533 MPV65533 MZR65533 NJN65533 NTJ65533 ODF65533 ONB65533 OWX65533 PGT65533 PQP65533 QAL65533 QKH65533 QUD65533 RDZ65533 RNV65533 RXR65533 SHN65533 SRJ65533 TBF65533 TLB65533 TUX65533 UET65533 UOP65533 UYL65533 VIH65533 VSD65533 WBZ65533 WLV65533 WVR65533 Q131069 JF131069 TB131069 ACX131069 AMT131069 AWP131069 BGL131069 BQH131069 CAD131069 CJZ131069 CTV131069 DDR131069 DNN131069 DXJ131069 EHF131069 ERB131069 FAX131069 FKT131069 FUP131069 GEL131069 GOH131069 GYD131069 HHZ131069 HRV131069 IBR131069 ILN131069 IVJ131069 JFF131069 JPB131069 JYX131069 KIT131069 KSP131069 LCL131069 LMH131069 LWD131069 MFZ131069 MPV131069 MZR131069 NJN131069 NTJ131069 ODF131069 ONB131069 OWX131069 PGT131069 PQP131069 QAL131069 QKH131069 QUD131069 RDZ131069 RNV131069 RXR131069 SHN131069 SRJ131069 TBF131069 TLB131069 TUX131069 UET131069 UOP131069 UYL131069 VIH131069 VSD131069 WBZ131069 WLV131069 WVR131069 Q196605 JF196605 TB196605 ACX196605 AMT196605 AWP196605 BGL196605 BQH196605 CAD196605 CJZ196605 CTV196605 DDR196605 DNN196605 DXJ196605 EHF196605 ERB196605 FAX196605 FKT196605 FUP196605 GEL196605 GOH196605 GYD196605 HHZ196605 HRV196605 IBR196605 ILN196605 IVJ196605 JFF196605 JPB196605 JYX196605 KIT196605 KSP196605 LCL196605 LMH196605 LWD196605 MFZ196605 MPV196605 MZR196605 NJN196605 NTJ196605 ODF196605 ONB196605 OWX196605 PGT196605 PQP196605 QAL196605 QKH196605 QUD196605 RDZ196605 RNV196605 RXR196605 SHN196605 SRJ196605 TBF196605 TLB196605 TUX196605 UET196605 UOP196605 UYL196605 VIH196605 VSD196605 WBZ196605 WLV196605 WVR196605 Q262141 JF262141 TB262141 ACX262141 AMT262141 AWP262141 BGL262141 BQH262141 CAD262141 CJZ262141 CTV262141 DDR262141 DNN262141 DXJ262141 EHF262141 ERB262141 FAX262141 FKT262141 FUP262141 GEL262141 GOH262141 GYD262141 HHZ262141 HRV262141 IBR262141 ILN262141 IVJ262141 JFF262141 JPB262141 JYX262141 KIT262141 KSP262141 LCL262141 LMH262141 LWD262141 MFZ262141 MPV262141 MZR262141 NJN262141 NTJ262141 ODF262141 ONB262141 OWX262141 PGT262141 PQP262141 QAL262141 QKH262141 QUD262141 RDZ262141 RNV262141 RXR262141 SHN262141 SRJ262141 TBF262141 TLB262141 TUX262141 UET262141 UOP262141 UYL262141 VIH262141 VSD262141 WBZ262141 WLV262141 WVR262141 Q327677 JF327677 TB327677 ACX327677 AMT327677 AWP327677 BGL327677 BQH327677 CAD327677 CJZ327677 CTV327677 DDR327677 DNN327677 DXJ327677 EHF327677 ERB327677 FAX327677 FKT327677 FUP327677 GEL327677 GOH327677 GYD327677 HHZ327677 HRV327677 IBR327677 ILN327677 IVJ327677 JFF327677 JPB327677 JYX327677 KIT327677 KSP327677 LCL327677 LMH327677 LWD327677 MFZ327677 MPV327677 MZR327677 NJN327677 NTJ327677 ODF327677 ONB327677 OWX327677 PGT327677 PQP327677 QAL327677 QKH327677 QUD327677 RDZ327677 RNV327677 RXR327677 SHN327677 SRJ327677 TBF327677 TLB327677 TUX327677 UET327677 UOP327677 UYL327677 VIH327677 VSD327677 WBZ327677 WLV327677 WVR327677 Q393213 JF393213 TB393213 ACX393213 AMT393213 AWP393213 BGL393213 BQH393213 CAD393213 CJZ393213 CTV393213 DDR393213 DNN393213 DXJ393213 EHF393213 ERB393213 FAX393213 FKT393213 FUP393213 GEL393213 GOH393213 GYD393213 HHZ393213 HRV393213 IBR393213 ILN393213 IVJ393213 JFF393213 JPB393213 JYX393213 KIT393213 KSP393213 LCL393213 LMH393213 LWD393213 MFZ393213 MPV393213 MZR393213 NJN393213 NTJ393213 ODF393213 ONB393213 OWX393213 PGT393213 PQP393213 QAL393213 QKH393213 QUD393213 RDZ393213 RNV393213 RXR393213 SHN393213 SRJ393213 TBF393213 TLB393213 TUX393213 UET393213 UOP393213 UYL393213 VIH393213 VSD393213 WBZ393213 WLV393213 WVR393213 Q458749 JF458749 TB458749 ACX458749 AMT458749 AWP458749 BGL458749 BQH458749 CAD458749 CJZ458749 CTV458749 DDR458749 DNN458749 DXJ458749 EHF458749 ERB458749 FAX458749 FKT458749 FUP458749 GEL458749 GOH458749 GYD458749 HHZ458749 HRV458749 IBR458749 ILN458749 IVJ458749 JFF458749 JPB458749 JYX458749 KIT458749 KSP458749 LCL458749 LMH458749 LWD458749 MFZ458749 MPV458749 MZR458749 NJN458749 NTJ458749 ODF458749 ONB458749 OWX458749 PGT458749 PQP458749 QAL458749 QKH458749 QUD458749 RDZ458749 RNV458749 RXR458749 SHN458749 SRJ458749 TBF458749 TLB458749 TUX458749 UET458749 UOP458749 UYL458749 VIH458749 VSD458749 WBZ458749 WLV458749 WVR458749 Q524285 JF524285 TB524285 ACX524285 AMT524285 AWP524285 BGL524285 BQH524285 CAD524285 CJZ524285 CTV524285 DDR524285 DNN524285 DXJ524285 EHF524285 ERB524285 FAX524285 FKT524285 FUP524285 GEL524285 GOH524285 GYD524285 HHZ524285 HRV524285 IBR524285 ILN524285 IVJ524285 JFF524285 JPB524285 JYX524285 KIT524285 KSP524285 LCL524285 LMH524285 LWD524285 MFZ524285 MPV524285 MZR524285 NJN524285 NTJ524285 ODF524285 ONB524285 OWX524285 PGT524285 PQP524285 QAL524285 QKH524285 QUD524285 RDZ524285 RNV524285 RXR524285 SHN524285 SRJ524285 TBF524285 TLB524285 TUX524285 UET524285 UOP524285 UYL524285 VIH524285 VSD524285 WBZ524285 WLV524285 WVR524285 Q589821 JF589821 TB589821 ACX589821 AMT589821 AWP589821 BGL589821 BQH589821 CAD589821 CJZ589821 CTV589821 DDR589821 DNN589821 DXJ589821 EHF589821 ERB589821 FAX589821 FKT589821 FUP589821 GEL589821 GOH589821 GYD589821 HHZ589821 HRV589821 IBR589821 ILN589821 IVJ589821 JFF589821 JPB589821 JYX589821 KIT589821 KSP589821 LCL589821 LMH589821 LWD589821 MFZ589821 MPV589821 MZR589821 NJN589821 NTJ589821 ODF589821 ONB589821 OWX589821 PGT589821 PQP589821 QAL589821 QKH589821 QUD589821 RDZ589821 RNV589821 RXR589821 SHN589821 SRJ589821 TBF589821 TLB589821 TUX589821 UET589821 UOP589821 UYL589821 VIH589821 VSD589821 WBZ589821 WLV589821 WVR589821 Q655357 JF655357 TB655357 ACX655357 AMT655357 AWP655357 BGL655357 BQH655357 CAD655357 CJZ655357 CTV655357 DDR655357 DNN655357 DXJ655357 EHF655357 ERB655357 FAX655357 FKT655357 FUP655357 GEL655357 GOH655357 GYD655357 HHZ655357 HRV655357 IBR655357 ILN655357 IVJ655357 JFF655357 JPB655357 JYX655357 KIT655357 KSP655357 LCL655357 LMH655357 LWD655357 MFZ655357 MPV655357 MZR655357 NJN655357 NTJ655357 ODF655357 ONB655357 OWX655357 PGT655357 PQP655357 QAL655357 QKH655357 QUD655357 RDZ655357 RNV655357 RXR655357 SHN655357 SRJ655357 TBF655357 TLB655357 TUX655357 UET655357 UOP655357 UYL655357 VIH655357 VSD655357 WBZ655357 WLV655357 WVR655357 Q720893 JF720893 TB720893 ACX720893 AMT720893 AWP720893 BGL720893 BQH720893 CAD720893 CJZ720893 CTV720893 DDR720893 DNN720893 DXJ720893 EHF720893 ERB720893 FAX720893 FKT720893 FUP720893 GEL720893 GOH720893 GYD720893 HHZ720893 HRV720893 IBR720893 ILN720893 IVJ720893 JFF720893 JPB720893 JYX720893 KIT720893 KSP720893 LCL720893 LMH720893 LWD720893 MFZ720893 MPV720893 MZR720893 NJN720893 NTJ720893 ODF720893 ONB720893 OWX720893 PGT720893 PQP720893 QAL720893 QKH720893 QUD720893 RDZ720893 RNV720893 RXR720893 SHN720893 SRJ720893 TBF720893 TLB720893 TUX720893 UET720893 UOP720893 UYL720893 VIH720893 VSD720893 WBZ720893 WLV720893 WVR720893 Q786429 JF786429 TB786429 ACX786429 AMT786429 AWP786429 BGL786429 BQH786429 CAD786429 CJZ786429 CTV786429 DDR786429 DNN786429 DXJ786429 EHF786429 ERB786429 FAX786429 FKT786429 FUP786429 GEL786429 GOH786429 GYD786429 HHZ786429 HRV786429 IBR786429 ILN786429 IVJ786429 JFF786429 JPB786429 JYX786429 KIT786429 KSP786429 LCL786429 LMH786429 LWD786429 MFZ786429 MPV786429 MZR786429 NJN786429 NTJ786429 ODF786429 ONB786429 OWX786429 PGT786429 PQP786429 QAL786429 QKH786429 QUD786429 RDZ786429 RNV786429 RXR786429 SHN786429 SRJ786429 TBF786429 TLB786429 TUX786429 UET786429 UOP786429 UYL786429 VIH786429 VSD786429 WBZ786429 WLV786429 WVR786429 Q851965 JF851965 TB851965 ACX851965 AMT851965 AWP851965 BGL851965 BQH851965 CAD851965 CJZ851965 CTV851965 DDR851965 DNN851965 DXJ851965 EHF851965 ERB851965 FAX851965 FKT851965 FUP851965 GEL851965 GOH851965 GYD851965 HHZ851965 HRV851965 IBR851965 ILN851965 IVJ851965 JFF851965 JPB851965 JYX851965 KIT851965 KSP851965 LCL851965 LMH851965 LWD851965 MFZ851965 MPV851965 MZR851965 NJN851965 NTJ851965 ODF851965 ONB851965 OWX851965 PGT851965 PQP851965 QAL851965 QKH851965 QUD851965 RDZ851965 RNV851965 RXR851965 SHN851965 SRJ851965 TBF851965 TLB851965 TUX851965 UET851965 UOP851965 UYL851965 VIH851965 VSD851965 WBZ851965 WLV851965 WVR851965 Q917501 JF917501 TB917501 ACX917501 AMT917501 AWP917501 BGL917501 BQH917501 CAD917501 CJZ917501 CTV917501 DDR917501 DNN917501 DXJ917501 EHF917501 ERB917501 FAX917501 FKT917501 FUP917501 GEL917501 GOH917501 GYD917501 HHZ917501 HRV917501 IBR917501 ILN917501 IVJ917501 JFF917501 JPB917501 JYX917501 KIT917501 KSP917501 LCL917501 LMH917501 LWD917501 MFZ917501 MPV917501 MZR917501 NJN917501 NTJ917501 ODF917501 ONB917501 OWX917501 PGT917501 PQP917501 QAL917501 QKH917501 QUD917501 RDZ917501 RNV917501 RXR917501 SHN917501 SRJ917501 TBF917501 TLB917501 TUX917501 UET917501 UOP917501 UYL917501 VIH917501 VSD917501 WBZ917501 WLV917501 WVR917501 Q983037 JF983037 TB983037 ACX983037 AMT983037 AWP983037 BGL983037 BQH983037 CAD983037 CJZ983037 CTV983037 DDR983037 DNN983037 DXJ983037 EHF983037 ERB983037 FAX983037 FKT983037 FUP983037 GEL983037 GOH983037 GYD983037 HHZ983037 HRV983037 IBR983037 ILN983037 IVJ983037 JFF983037 JPB983037 JYX983037 KIT983037 KSP983037 LCL983037 LMH983037 LWD983037 MFZ983037 MPV983037 MZR983037 NJN983037 NTJ983037 ODF983037 ONB983037 OWX983037 PGT983037 PQP983037 QAL983037 QKH983037 QUD983037 RDZ983037 RNV983037 RXR983037 SHN983037 SRJ983037 TBF983037 TLB983037 TUX983037 UET983037 UOP983037 UYL983037 VIH983037 VSD983037 WBZ983037 WLV983037 WVR983037 VHY983047 JI5 TE5 ADA5 AMW5 AWS5 BGO5 BQK5 CAG5 CKC5 CTY5 DDU5 DNQ5 DXM5 EHI5 ERE5 FBA5 FKW5 FUS5 GEO5 GOK5 GYG5 HIC5 HRY5 IBU5 ILQ5 IVM5 JFI5 JPE5 JZA5 KIW5 KSS5 LCO5 LMK5 LWG5 MGC5 MPY5 MZU5 NJQ5 NTM5 ODI5 ONE5 OXA5 PGW5 PQS5 QAO5 QKK5 QUG5 REC5 RNY5 RXU5 SHQ5 SRM5 TBI5 TLE5 TVA5 UEW5 UOS5 UYO5 VIK5 VSG5 WCC5 WLY5 WVU5 JI65533 TE65533 ADA65533 AMW65533 AWS65533 BGO65533 BQK65533 CAG65533 CKC65533 CTY65533 DDU65533 DNQ65533 DXM65533 EHI65533 ERE65533 FBA65533 FKW65533 FUS65533 GEO65533 GOK65533 GYG65533 HIC65533 HRY65533 IBU65533 ILQ65533 IVM65533 JFI65533 JPE65533 JZA65533 KIW65533 KSS65533 LCO65533 LMK65533 LWG65533 MGC65533 MPY65533 MZU65533 NJQ65533 NTM65533 ODI65533 ONE65533 OXA65533 PGW65533 PQS65533 QAO65533 QKK65533 QUG65533 REC65533 RNY65533 RXU65533 SHQ65533 SRM65533 TBI65533 TLE65533 TVA65533 UEW65533 UOS65533 UYO65533 VIK65533 VSG65533 WCC65533 WLY65533 WVU65533 JI131069 TE131069 ADA131069 AMW131069 AWS131069 BGO131069 BQK131069 CAG131069 CKC131069 CTY131069 DDU131069 DNQ131069 DXM131069 EHI131069 ERE131069 FBA131069 FKW131069 FUS131069 GEO131069 GOK131069 GYG131069 HIC131069 HRY131069 IBU131069 ILQ131069 IVM131069 JFI131069 JPE131069 JZA131069 KIW131069 KSS131069 LCO131069 LMK131069 LWG131069 MGC131069 MPY131069 MZU131069 NJQ131069 NTM131069 ODI131069 ONE131069 OXA131069 PGW131069 PQS131069 QAO131069 QKK131069 QUG131069 REC131069 RNY131069 RXU131069 SHQ131069 SRM131069 TBI131069 TLE131069 TVA131069 UEW131069 UOS131069 UYO131069 VIK131069 VSG131069 WCC131069 WLY131069 WVU131069 JI196605 TE196605 ADA196605 AMW196605 AWS196605 BGO196605 BQK196605 CAG196605 CKC196605 CTY196605 DDU196605 DNQ196605 DXM196605 EHI196605 ERE196605 FBA196605 FKW196605 FUS196605 GEO196605 GOK196605 GYG196605 HIC196605 HRY196605 IBU196605 ILQ196605 IVM196605 JFI196605 JPE196605 JZA196605 KIW196605 KSS196605 LCO196605 LMK196605 LWG196605 MGC196605 MPY196605 MZU196605 NJQ196605 NTM196605 ODI196605 ONE196605 OXA196605 PGW196605 PQS196605 QAO196605 QKK196605 QUG196605 REC196605 RNY196605 RXU196605 SHQ196605 SRM196605 TBI196605 TLE196605 TVA196605 UEW196605 UOS196605 UYO196605 VIK196605 VSG196605 WCC196605 WLY196605 WVU196605 JI262141 TE262141 ADA262141 AMW262141 AWS262141 BGO262141 BQK262141 CAG262141 CKC262141 CTY262141 DDU262141 DNQ262141 DXM262141 EHI262141 ERE262141 FBA262141 FKW262141 FUS262141 GEO262141 GOK262141 GYG262141 HIC262141 HRY262141 IBU262141 ILQ262141 IVM262141 JFI262141 JPE262141 JZA262141 KIW262141 KSS262141 LCO262141 LMK262141 LWG262141 MGC262141 MPY262141 MZU262141 NJQ262141 NTM262141 ODI262141 ONE262141 OXA262141 PGW262141 PQS262141 QAO262141 QKK262141 QUG262141 REC262141 RNY262141 RXU262141 SHQ262141 SRM262141 TBI262141 TLE262141 TVA262141 UEW262141 UOS262141 UYO262141 VIK262141 VSG262141 WCC262141 WLY262141 WVU262141 JI327677 TE327677 ADA327677 AMW327677 AWS327677 BGO327677 BQK327677 CAG327677 CKC327677 CTY327677 DDU327677 DNQ327677 DXM327677 EHI327677 ERE327677 FBA327677 FKW327677 FUS327677 GEO327677 GOK327677 GYG327677 HIC327677 HRY327677 IBU327677 ILQ327677 IVM327677 JFI327677 JPE327677 JZA327677 KIW327677 KSS327677 LCO327677 LMK327677 LWG327677 MGC327677 MPY327677 MZU327677 NJQ327677 NTM327677 ODI327677 ONE327677 OXA327677 PGW327677 PQS327677 QAO327677 QKK327677 QUG327677 REC327677 RNY327677 RXU327677 SHQ327677 SRM327677 TBI327677 TLE327677 TVA327677 UEW327677 UOS327677 UYO327677 VIK327677 VSG327677 WCC327677 WLY327677 WVU327677 JI393213 TE393213 ADA393213 AMW393213 AWS393213 BGO393213 BQK393213 CAG393213 CKC393213 CTY393213 DDU393213 DNQ393213 DXM393213 EHI393213 ERE393213 FBA393213 FKW393213 FUS393213 GEO393213 GOK393213 GYG393213 HIC393213 HRY393213 IBU393213 ILQ393213 IVM393213 JFI393213 JPE393213 JZA393213 KIW393213 KSS393213 LCO393213 LMK393213 LWG393213 MGC393213 MPY393213 MZU393213 NJQ393213 NTM393213 ODI393213 ONE393213 OXA393213 PGW393213 PQS393213 QAO393213 QKK393213 QUG393213 REC393213 RNY393213 RXU393213 SHQ393213 SRM393213 TBI393213 TLE393213 TVA393213 UEW393213 UOS393213 UYO393213 VIK393213 VSG393213 WCC393213 WLY393213 WVU393213 JI458749 TE458749 ADA458749 AMW458749 AWS458749 BGO458749 BQK458749 CAG458749 CKC458749 CTY458749 DDU458749 DNQ458749 DXM458749 EHI458749 ERE458749 FBA458749 FKW458749 FUS458749 GEO458749 GOK458749 GYG458749 HIC458749 HRY458749 IBU458749 ILQ458749 IVM458749 JFI458749 JPE458749 JZA458749 KIW458749 KSS458749 LCO458749 LMK458749 LWG458749 MGC458749 MPY458749 MZU458749 NJQ458749 NTM458749 ODI458749 ONE458749 OXA458749 PGW458749 PQS458749 QAO458749 QKK458749 QUG458749 REC458749 RNY458749 RXU458749 SHQ458749 SRM458749 TBI458749 TLE458749 TVA458749 UEW458749 UOS458749 UYO458749 VIK458749 VSG458749 WCC458749 WLY458749 WVU458749 JI524285 TE524285 ADA524285 AMW524285 AWS524285 BGO524285 BQK524285 CAG524285 CKC524285 CTY524285 DDU524285 DNQ524285 DXM524285 EHI524285 ERE524285 FBA524285 FKW524285 FUS524285 GEO524285 GOK524285 GYG524285 HIC524285 HRY524285 IBU524285 ILQ524285 IVM524285 JFI524285 JPE524285 JZA524285 KIW524285 KSS524285 LCO524285 LMK524285 LWG524285 MGC524285 MPY524285 MZU524285 NJQ524285 NTM524285 ODI524285 ONE524285 OXA524285 PGW524285 PQS524285 QAO524285 QKK524285 QUG524285 REC524285 RNY524285 RXU524285 SHQ524285 SRM524285 TBI524285 TLE524285 TVA524285 UEW524285 UOS524285 UYO524285 VIK524285 VSG524285 WCC524285 WLY524285 WVU524285 JI589821 TE589821 ADA589821 AMW589821 AWS589821 BGO589821 BQK589821 CAG589821 CKC589821 CTY589821 DDU589821 DNQ589821 DXM589821 EHI589821 ERE589821 FBA589821 FKW589821 FUS589821 GEO589821 GOK589821 GYG589821 HIC589821 HRY589821 IBU589821 ILQ589821 IVM589821 JFI589821 JPE589821 JZA589821 KIW589821 KSS589821 LCO589821 LMK589821 LWG589821 MGC589821 MPY589821 MZU589821 NJQ589821 NTM589821 ODI589821 ONE589821 OXA589821 PGW589821 PQS589821 QAO589821 QKK589821 QUG589821 REC589821 RNY589821 RXU589821 SHQ589821 SRM589821 TBI589821 TLE589821 TVA589821 UEW589821 UOS589821 UYO589821 VIK589821 VSG589821 WCC589821 WLY589821 WVU589821 JI655357 TE655357 ADA655357 AMW655357 AWS655357 BGO655357 BQK655357 CAG655357 CKC655357 CTY655357 DDU655357 DNQ655357 DXM655357 EHI655357 ERE655357 FBA655357 FKW655357 FUS655357 GEO655357 GOK655357 GYG655357 HIC655357 HRY655357 IBU655357 ILQ655357 IVM655357 JFI655357 JPE655357 JZA655357 KIW655357 KSS655357 LCO655357 LMK655357 LWG655357 MGC655357 MPY655357 MZU655357 NJQ655357 NTM655357 ODI655357 ONE655357 OXA655357 PGW655357 PQS655357 QAO655357 QKK655357 QUG655357 REC655357 RNY655357 RXU655357 SHQ655357 SRM655357 TBI655357 TLE655357 TVA655357 UEW655357 UOS655357 UYO655357 VIK655357 VSG655357 WCC655357 WLY655357 WVU655357 JI720893 TE720893 ADA720893 AMW720893 AWS720893 BGO720893 BQK720893 CAG720893 CKC720893 CTY720893 DDU720893 DNQ720893 DXM720893 EHI720893 ERE720893 FBA720893 FKW720893 FUS720893 GEO720893 GOK720893 GYG720893 HIC720893 HRY720893 IBU720893 ILQ720893 IVM720893 JFI720893 JPE720893 JZA720893 KIW720893 KSS720893 LCO720893 LMK720893 LWG720893 MGC720893 MPY720893 MZU720893 NJQ720893 NTM720893 ODI720893 ONE720893 OXA720893 PGW720893 PQS720893 QAO720893 QKK720893 QUG720893 REC720893 RNY720893 RXU720893 SHQ720893 SRM720893 TBI720893 TLE720893 TVA720893 UEW720893 UOS720893 UYO720893 VIK720893 VSG720893 WCC720893 WLY720893 WVU720893 JI786429 TE786429 ADA786429 AMW786429 AWS786429 BGO786429 BQK786429 CAG786429 CKC786429 CTY786429 DDU786429 DNQ786429 DXM786429 EHI786429 ERE786429 FBA786429 FKW786429 FUS786429 GEO786429 GOK786429 GYG786429 HIC786429 HRY786429 IBU786429 ILQ786429 IVM786429 JFI786429 JPE786429 JZA786429 KIW786429 KSS786429 LCO786429 LMK786429 LWG786429 MGC786429 MPY786429 MZU786429 NJQ786429 NTM786429 ODI786429 ONE786429 OXA786429 PGW786429 PQS786429 QAO786429 QKK786429 QUG786429 REC786429 RNY786429 RXU786429 SHQ786429 SRM786429 TBI786429 TLE786429 TVA786429 UEW786429 UOS786429 UYO786429 VIK786429 VSG786429 WCC786429 WLY786429 WVU786429 JI851965 TE851965 ADA851965 AMW851965 AWS851965 BGO851965 BQK851965 CAG851965 CKC851965 CTY851965 DDU851965 DNQ851965 DXM851965 EHI851965 ERE851965 FBA851965 FKW851965 FUS851965 GEO851965 GOK851965 GYG851965 HIC851965 HRY851965 IBU851965 ILQ851965 IVM851965 JFI851965 JPE851965 JZA851965 KIW851965 KSS851965 LCO851965 LMK851965 LWG851965 MGC851965 MPY851965 MZU851965 NJQ851965 NTM851965 ODI851965 ONE851965 OXA851965 PGW851965 PQS851965 QAO851965 QKK851965 QUG851965 REC851965 RNY851965 RXU851965 SHQ851965 SRM851965 TBI851965 TLE851965 TVA851965 UEW851965 UOS851965 UYO851965 VIK851965 VSG851965 WCC851965 WLY851965 WVU851965 JI917501 TE917501 ADA917501 AMW917501 AWS917501 BGO917501 BQK917501 CAG917501 CKC917501 CTY917501 DDU917501 DNQ917501 DXM917501 EHI917501 ERE917501 FBA917501 FKW917501 FUS917501 GEO917501 GOK917501 GYG917501 HIC917501 HRY917501 IBU917501 ILQ917501 IVM917501 JFI917501 JPE917501 JZA917501 KIW917501 KSS917501 LCO917501 LMK917501 LWG917501 MGC917501 MPY917501 MZU917501 NJQ917501 NTM917501 ODI917501 ONE917501 OXA917501 PGW917501 PQS917501 QAO917501 QKK917501 QUG917501 REC917501 RNY917501 RXU917501 SHQ917501 SRM917501 TBI917501 TLE917501 TVA917501 UEW917501 UOS917501 UYO917501 VIK917501 VSG917501 WCC917501 WLY917501 WVU917501 JI983037 TE983037 ADA983037 AMW983037 AWS983037 BGO983037 BQK983037 CAG983037 CKC983037 CTY983037 DDU983037 DNQ983037 DXM983037 EHI983037 ERE983037 FBA983037 FKW983037 FUS983037 GEO983037 GOK983037 GYG983037 HIC983037 HRY983037 IBU983037 ILQ983037 IVM983037 JFI983037 JPE983037 JZA983037 KIW983037 KSS983037 LCO983037 LMK983037 LWG983037 MGC983037 MPY983037 MZU983037 NJQ983037 NTM983037 ODI983037 ONE983037 OXA983037 PGW983037 PQS983037 QAO983037 QKK983037 QUG983037 REC983037 RNY983037 RXU983037 SHQ983037 SRM983037 TBI983037 TLE983037 TVA983037 UEW983037 UOS983037 UYO983037 VIK983037 VSG983037 WCC983037 WLY983037 WVU983037 TAW983047 IW10 SS10 ACO10 AMK10 AWG10 BGC10 BPY10 BZU10 CJQ10 CTM10 DDI10 DNE10 DXA10 EGW10 EQS10 FAO10 FKK10 FUG10 GEC10 GNY10 GXU10 HHQ10 HRM10 IBI10 ILE10 IVA10 JEW10 JOS10 JYO10 KIK10 KSG10 LCC10 LLY10 LVU10 MFQ10 MPM10 MZI10 NJE10 NTA10 OCW10 OMS10 OWO10 PGK10 PQG10 QAC10 QJY10 QTU10 RDQ10 RNM10 RXI10 SHE10 SRA10 TAW10 TKS10 TUO10 UEK10 UOG10 UYC10 VHY10 VRU10 WBQ10 WLM10 WVI10 E65538 IW65538 SS65538 ACO65538 AMK65538 AWG65538 BGC65538 BPY65538 BZU65538 CJQ65538 CTM65538 DDI65538 DNE65538 DXA65538 EGW65538 EQS65538 FAO65538 FKK65538 FUG65538 GEC65538 GNY65538 GXU65538 HHQ65538 HRM65538 IBI65538 ILE65538 IVA65538 JEW65538 JOS65538 JYO65538 KIK65538 KSG65538 LCC65538 LLY65538 LVU65538 MFQ65538 MPM65538 MZI65538 NJE65538 NTA65538 OCW65538 OMS65538 OWO65538 PGK65538 PQG65538 QAC65538 QJY65538 QTU65538 RDQ65538 RNM65538 RXI65538 SHE65538 SRA65538 TAW65538 TKS65538 TUO65538 UEK65538 UOG65538 UYC65538 VHY65538 VRU65538 WBQ65538 WLM65538 WVI65538 E131074 IW131074 SS131074 ACO131074 AMK131074 AWG131074 BGC131074 BPY131074 BZU131074 CJQ131074 CTM131074 DDI131074 DNE131074 DXA131074 EGW131074 EQS131074 FAO131074 FKK131074 FUG131074 GEC131074 GNY131074 GXU131074 HHQ131074 HRM131074 IBI131074 ILE131074 IVA131074 JEW131074 JOS131074 JYO131074 KIK131074 KSG131074 LCC131074 LLY131074 LVU131074 MFQ131074 MPM131074 MZI131074 NJE131074 NTA131074 OCW131074 OMS131074 OWO131074 PGK131074 PQG131074 QAC131074 QJY131074 QTU131074 RDQ131074 RNM131074 RXI131074 SHE131074 SRA131074 TAW131074 TKS131074 TUO131074 UEK131074 UOG131074 UYC131074 VHY131074 VRU131074 WBQ131074 WLM131074 WVI131074 E196610 IW196610 SS196610 ACO196610 AMK196610 AWG196610 BGC196610 BPY196610 BZU196610 CJQ196610 CTM196610 DDI196610 DNE196610 DXA196610 EGW196610 EQS196610 FAO196610 FKK196610 FUG196610 GEC196610 GNY196610 GXU196610 HHQ196610 HRM196610 IBI196610 ILE196610 IVA196610 JEW196610 JOS196610 JYO196610 KIK196610 KSG196610 LCC196610 LLY196610 LVU196610 MFQ196610 MPM196610 MZI196610 NJE196610 NTA196610 OCW196610 OMS196610 OWO196610 PGK196610 PQG196610 QAC196610 QJY196610 QTU196610 RDQ196610 RNM196610 RXI196610 SHE196610 SRA196610 TAW196610 TKS196610 TUO196610 UEK196610 UOG196610 UYC196610 VHY196610 VRU196610 WBQ196610 WLM196610 WVI196610 E262146 IW262146 SS262146 ACO262146 AMK262146 AWG262146 BGC262146 BPY262146 BZU262146 CJQ262146 CTM262146 DDI262146 DNE262146 DXA262146 EGW262146 EQS262146 FAO262146 FKK262146 FUG262146 GEC262146 GNY262146 GXU262146 HHQ262146 HRM262146 IBI262146 ILE262146 IVA262146 JEW262146 JOS262146 JYO262146 KIK262146 KSG262146 LCC262146 LLY262146 LVU262146 MFQ262146 MPM262146 MZI262146 NJE262146 NTA262146 OCW262146 OMS262146 OWO262146 PGK262146 PQG262146 QAC262146 QJY262146 QTU262146 RDQ262146 RNM262146 RXI262146 SHE262146 SRA262146 TAW262146 TKS262146 TUO262146 UEK262146 UOG262146 UYC262146 VHY262146 VRU262146 WBQ262146 WLM262146 WVI262146 E327682 IW327682 SS327682 ACO327682 AMK327682 AWG327682 BGC327682 BPY327682 BZU327682 CJQ327682 CTM327682 DDI327682 DNE327682 DXA327682 EGW327682 EQS327682 FAO327682 FKK327682 FUG327682 GEC327682 GNY327682 GXU327682 HHQ327682 HRM327682 IBI327682 ILE327682 IVA327682 JEW327682 JOS327682 JYO327682 KIK327682 KSG327682 LCC327682 LLY327682 LVU327682 MFQ327682 MPM327682 MZI327682 NJE327682 NTA327682 OCW327682 OMS327682 OWO327682 PGK327682 PQG327682 QAC327682 QJY327682 QTU327682 RDQ327682 RNM327682 RXI327682 SHE327682 SRA327682 TAW327682 TKS327682 TUO327682 UEK327682 UOG327682 UYC327682 VHY327682 VRU327682 WBQ327682 WLM327682 WVI327682 E393218 IW393218 SS393218 ACO393218 AMK393218 AWG393218 BGC393218 BPY393218 BZU393218 CJQ393218 CTM393218 DDI393218 DNE393218 DXA393218 EGW393218 EQS393218 FAO393218 FKK393218 FUG393218 GEC393218 GNY393218 GXU393218 HHQ393218 HRM393218 IBI393218 ILE393218 IVA393218 JEW393218 JOS393218 JYO393218 KIK393218 KSG393218 LCC393218 LLY393218 LVU393218 MFQ393218 MPM393218 MZI393218 NJE393218 NTA393218 OCW393218 OMS393218 OWO393218 PGK393218 PQG393218 QAC393218 QJY393218 QTU393218 RDQ393218 RNM393218 RXI393218 SHE393218 SRA393218 TAW393218 TKS393218 TUO393218 UEK393218 UOG393218 UYC393218 VHY393218 VRU393218 WBQ393218 WLM393218 WVI393218 E458754 IW458754 SS458754 ACO458754 AMK458754 AWG458754 BGC458754 BPY458754 BZU458754 CJQ458754 CTM458754 DDI458754 DNE458754 DXA458754 EGW458754 EQS458754 FAO458754 FKK458754 FUG458754 GEC458754 GNY458754 GXU458754 HHQ458754 HRM458754 IBI458754 ILE458754 IVA458754 JEW458754 JOS458754 JYO458754 KIK458754 KSG458754 LCC458754 LLY458754 LVU458754 MFQ458754 MPM458754 MZI458754 NJE458754 NTA458754 OCW458754 OMS458754 OWO458754 PGK458754 PQG458754 QAC458754 QJY458754 QTU458754 RDQ458754 RNM458754 RXI458754 SHE458754 SRA458754 TAW458754 TKS458754 TUO458754 UEK458754 UOG458754 UYC458754 VHY458754 VRU458754 WBQ458754 WLM458754 WVI458754 E524290 IW524290 SS524290 ACO524290 AMK524290 AWG524290 BGC524290 BPY524290 BZU524290 CJQ524290 CTM524290 DDI524290 DNE524290 DXA524290 EGW524290 EQS524290 FAO524290 FKK524290 FUG524290 GEC524290 GNY524290 GXU524290 HHQ524290 HRM524290 IBI524290 ILE524290 IVA524290 JEW524290 JOS524290 JYO524290 KIK524290 KSG524290 LCC524290 LLY524290 LVU524290 MFQ524290 MPM524290 MZI524290 NJE524290 NTA524290 OCW524290 OMS524290 OWO524290 PGK524290 PQG524290 QAC524290 QJY524290 QTU524290 RDQ524290 RNM524290 RXI524290 SHE524290 SRA524290 TAW524290 TKS524290 TUO524290 UEK524290 UOG524290 UYC524290 VHY524290 VRU524290 WBQ524290 WLM524290 WVI524290 E589826 IW589826 SS589826 ACO589826 AMK589826 AWG589826 BGC589826 BPY589826 BZU589826 CJQ589826 CTM589826 DDI589826 DNE589826 DXA589826 EGW589826 EQS589826 FAO589826 FKK589826 FUG589826 GEC589826 GNY589826 GXU589826 HHQ589826 HRM589826 IBI589826 ILE589826 IVA589826 JEW589826 JOS589826 JYO589826 KIK589826 KSG589826 LCC589826 LLY589826 LVU589826 MFQ589826 MPM589826 MZI589826 NJE589826 NTA589826 OCW589826 OMS589826 OWO589826 PGK589826 PQG589826 QAC589826 QJY589826 QTU589826 RDQ589826 RNM589826 RXI589826 SHE589826 SRA589826 TAW589826 TKS589826 TUO589826 UEK589826 UOG589826 UYC589826 VHY589826 VRU589826 WBQ589826 WLM589826 WVI589826 E655362 IW655362 SS655362 ACO655362 AMK655362 AWG655362 BGC655362 BPY655362 BZU655362 CJQ655362 CTM655362 DDI655362 DNE655362 DXA655362 EGW655362 EQS655362 FAO655362 FKK655362 FUG655362 GEC655362 GNY655362 GXU655362 HHQ655362 HRM655362 IBI655362 ILE655362 IVA655362 JEW655362 JOS655362 JYO655362 KIK655362 KSG655362 LCC655362 LLY655362 LVU655362 MFQ655362 MPM655362 MZI655362 NJE655362 NTA655362 OCW655362 OMS655362 OWO655362 PGK655362 PQG655362 QAC655362 QJY655362 QTU655362 RDQ655362 RNM655362 RXI655362 SHE655362 SRA655362 TAW655362 TKS655362 TUO655362 UEK655362 UOG655362 UYC655362 VHY655362 VRU655362 WBQ655362 WLM655362 WVI655362 E720898 IW720898 SS720898 ACO720898 AMK720898 AWG720898 BGC720898 BPY720898 BZU720898 CJQ720898 CTM720898 DDI720898 DNE720898 DXA720898 EGW720898 EQS720898 FAO720898 FKK720898 FUG720898 GEC720898 GNY720898 GXU720898 HHQ720898 HRM720898 IBI720898 ILE720898 IVA720898 JEW720898 JOS720898 JYO720898 KIK720898 KSG720898 LCC720898 LLY720898 LVU720898 MFQ720898 MPM720898 MZI720898 NJE720898 NTA720898 OCW720898 OMS720898 OWO720898 PGK720898 PQG720898 QAC720898 QJY720898 QTU720898 RDQ720898 RNM720898 RXI720898 SHE720898 SRA720898 TAW720898 TKS720898 TUO720898 UEK720898 UOG720898 UYC720898 VHY720898 VRU720898 WBQ720898 WLM720898 WVI720898 E786434 IW786434 SS786434 ACO786434 AMK786434 AWG786434 BGC786434 BPY786434 BZU786434 CJQ786434 CTM786434 DDI786434 DNE786434 DXA786434 EGW786434 EQS786434 FAO786434 FKK786434 FUG786434 GEC786434 GNY786434 GXU786434 HHQ786434 HRM786434 IBI786434 ILE786434 IVA786434 JEW786434 JOS786434 JYO786434 KIK786434 KSG786434 LCC786434 LLY786434 LVU786434 MFQ786434 MPM786434 MZI786434 NJE786434 NTA786434 OCW786434 OMS786434 OWO786434 PGK786434 PQG786434 QAC786434 QJY786434 QTU786434 RDQ786434 RNM786434 RXI786434 SHE786434 SRA786434 TAW786434 TKS786434 TUO786434 UEK786434 UOG786434 UYC786434 VHY786434 VRU786434 WBQ786434 WLM786434 WVI786434 E851970 IW851970 SS851970 ACO851970 AMK851970 AWG851970 BGC851970 BPY851970 BZU851970 CJQ851970 CTM851970 DDI851970 DNE851970 DXA851970 EGW851970 EQS851970 FAO851970 FKK851970 FUG851970 GEC851970 GNY851970 GXU851970 HHQ851970 HRM851970 IBI851970 ILE851970 IVA851970 JEW851970 JOS851970 JYO851970 KIK851970 KSG851970 LCC851970 LLY851970 LVU851970 MFQ851970 MPM851970 MZI851970 NJE851970 NTA851970 OCW851970 OMS851970 OWO851970 PGK851970 PQG851970 QAC851970 QJY851970 QTU851970 RDQ851970 RNM851970 RXI851970 SHE851970 SRA851970 TAW851970 TKS851970 TUO851970 UEK851970 UOG851970 UYC851970 VHY851970 VRU851970 WBQ851970 WLM851970 WVI851970 E917506 IW917506 SS917506 ACO917506 AMK917506 AWG917506 BGC917506 BPY917506 BZU917506 CJQ917506 CTM917506 DDI917506 DNE917506 DXA917506 EGW917506 EQS917506 FAO917506 FKK917506 FUG917506 GEC917506 GNY917506 GXU917506 HHQ917506 HRM917506 IBI917506 ILE917506 IVA917506 JEW917506 JOS917506 JYO917506 KIK917506 KSG917506 LCC917506 LLY917506 LVU917506 MFQ917506 MPM917506 MZI917506 NJE917506 NTA917506 OCW917506 OMS917506 OWO917506 PGK917506 PQG917506 QAC917506 QJY917506 QTU917506 RDQ917506 RNM917506 RXI917506 SHE917506 SRA917506 TAW917506 TKS917506 TUO917506 UEK917506 UOG917506 UYC917506 VHY917506 VRU917506 WBQ917506 WLM917506 WVI917506 E983042 IW983042 SS983042 ACO983042 AMK983042 AWG983042 BGC983042 BPY983042 BZU983042 CJQ983042 CTM983042 DDI983042 DNE983042 DXA983042 EGW983042 EQS983042 FAO983042 FKK983042 FUG983042 GEC983042 GNY983042 GXU983042 HHQ983042 HRM983042 IBI983042 ILE983042 IVA983042 JEW983042 JOS983042 JYO983042 KIK983042 KSG983042 LCC983042 LLY983042 LVU983042 MFQ983042 MPM983042 MZI983042 NJE983042 NTA983042 OCW983042 OMS983042 OWO983042 PGK983042 PQG983042 QAC983042 QJY983042 QTU983042 RDQ983042 RNM983042 RXI983042 SHE983042 SRA983042 TAW983042 TKS983042 TUO983042 UEK983042 UOG983042 UYC983042 VHY983042 VRU983042 WBQ983042 WLM983042 WVI983042 RNM983047 IZ10 SV10 ACR10 AMN10 AWJ10 BGF10 BQB10 BZX10 CJT10 CTP10 DDL10 DNH10 DXD10 EGZ10 EQV10 FAR10 FKN10 FUJ10 GEF10 GOB10 GXX10 HHT10 HRP10 IBL10 ILH10 IVD10 JEZ10 JOV10 JYR10 KIN10 KSJ10 LCF10 LMB10 LVX10 MFT10 MPP10 MZL10 NJH10 NTD10 OCZ10 OMV10 OWR10 PGN10 PQJ10 QAF10 QKB10 QTX10 RDT10 RNP10 RXL10 SHH10 SRD10 TAZ10 TKV10 TUR10 UEN10 UOJ10 UYF10 VIB10 VRX10 WBT10 WLP10 WVL10 I65538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I131074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I196610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I262146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I327682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I393218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I458754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I524290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I589826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I655362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I720898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I786434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I851970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I917506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I983042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WLP983042 WVL983042 RXI983047 JC10 SY10 ACU10 AMQ10 AWM10 BGI10 BQE10 CAA10 CJW10 CTS10 DDO10 DNK10 DXG10 EHC10 EQY10 FAU10 FKQ10 FUM10 GEI10 GOE10 GYA10 HHW10 HRS10 IBO10 ILK10 IVG10 JFC10 JOY10 JYU10 KIQ10 KSM10 LCI10 LME10 LWA10 MFW10 MPS10 MZO10 NJK10 NTG10 ODC10 OMY10 OWU10 PGQ10 PQM10 QAI10 QKE10 QUA10 RDW10 RNS10 RXO10 SHK10 SRG10 TBC10 TKY10 TUU10 UEQ10 UOM10 UYI10 VIE10 VSA10 WBW10 WLS10 WVO10 M65538 JC65538 SY65538 ACU65538 AMQ65538 AWM65538 BGI65538 BQE65538 CAA65538 CJW65538 CTS65538 DDO65538 DNK65538 DXG65538 EHC65538 EQY65538 FAU65538 FKQ65538 FUM65538 GEI65538 GOE65538 GYA65538 HHW65538 HRS65538 IBO65538 ILK65538 IVG65538 JFC65538 JOY65538 JYU65538 KIQ65538 KSM65538 LCI65538 LME65538 LWA65538 MFW65538 MPS65538 MZO65538 NJK65538 NTG65538 ODC65538 OMY65538 OWU65538 PGQ65538 PQM65538 QAI65538 QKE65538 QUA65538 RDW65538 RNS65538 RXO65538 SHK65538 SRG65538 TBC65538 TKY65538 TUU65538 UEQ65538 UOM65538 UYI65538 VIE65538 VSA65538 WBW65538 WLS65538 WVO65538 M131074 JC131074 SY131074 ACU131074 AMQ131074 AWM131074 BGI131074 BQE131074 CAA131074 CJW131074 CTS131074 DDO131074 DNK131074 DXG131074 EHC131074 EQY131074 FAU131074 FKQ131074 FUM131074 GEI131074 GOE131074 GYA131074 HHW131074 HRS131074 IBO131074 ILK131074 IVG131074 JFC131074 JOY131074 JYU131074 KIQ131074 KSM131074 LCI131074 LME131074 LWA131074 MFW131074 MPS131074 MZO131074 NJK131074 NTG131074 ODC131074 OMY131074 OWU131074 PGQ131074 PQM131074 QAI131074 QKE131074 QUA131074 RDW131074 RNS131074 RXO131074 SHK131074 SRG131074 TBC131074 TKY131074 TUU131074 UEQ131074 UOM131074 UYI131074 VIE131074 VSA131074 WBW131074 WLS131074 WVO131074 M196610 JC196610 SY196610 ACU196610 AMQ196610 AWM196610 BGI196610 BQE196610 CAA196610 CJW196610 CTS196610 DDO196610 DNK196610 DXG196610 EHC196610 EQY196610 FAU196610 FKQ196610 FUM196610 GEI196610 GOE196610 GYA196610 HHW196610 HRS196610 IBO196610 ILK196610 IVG196610 JFC196610 JOY196610 JYU196610 KIQ196610 KSM196610 LCI196610 LME196610 LWA196610 MFW196610 MPS196610 MZO196610 NJK196610 NTG196610 ODC196610 OMY196610 OWU196610 PGQ196610 PQM196610 QAI196610 QKE196610 QUA196610 RDW196610 RNS196610 RXO196610 SHK196610 SRG196610 TBC196610 TKY196610 TUU196610 UEQ196610 UOM196610 UYI196610 VIE196610 VSA196610 WBW196610 WLS196610 WVO196610 M262146 JC262146 SY262146 ACU262146 AMQ262146 AWM262146 BGI262146 BQE262146 CAA262146 CJW262146 CTS262146 DDO262146 DNK262146 DXG262146 EHC262146 EQY262146 FAU262146 FKQ262146 FUM262146 GEI262146 GOE262146 GYA262146 HHW262146 HRS262146 IBO262146 ILK262146 IVG262146 JFC262146 JOY262146 JYU262146 KIQ262146 KSM262146 LCI262146 LME262146 LWA262146 MFW262146 MPS262146 MZO262146 NJK262146 NTG262146 ODC262146 OMY262146 OWU262146 PGQ262146 PQM262146 QAI262146 QKE262146 QUA262146 RDW262146 RNS262146 RXO262146 SHK262146 SRG262146 TBC262146 TKY262146 TUU262146 UEQ262146 UOM262146 UYI262146 VIE262146 VSA262146 WBW262146 WLS262146 WVO262146 M327682 JC327682 SY327682 ACU327682 AMQ327682 AWM327682 BGI327682 BQE327682 CAA327682 CJW327682 CTS327682 DDO327682 DNK327682 DXG327682 EHC327682 EQY327682 FAU327682 FKQ327682 FUM327682 GEI327682 GOE327682 GYA327682 HHW327682 HRS327682 IBO327682 ILK327682 IVG327682 JFC327682 JOY327682 JYU327682 KIQ327682 KSM327682 LCI327682 LME327682 LWA327682 MFW327682 MPS327682 MZO327682 NJK327682 NTG327682 ODC327682 OMY327682 OWU327682 PGQ327682 PQM327682 QAI327682 QKE327682 QUA327682 RDW327682 RNS327682 RXO327682 SHK327682 SRG327682 TBC327682 TKY327682 TUU327682 UEQ327682 UOM327682 UYI327682 VIE327682 VSA327682 WBW327682 WLS327682 WVO327682 M393218 JC393218 SY393218 ACU393218 AMQ393218 AWM393218 BGI393218 BQE393218 CAA393218 CJW393218 CTS393218 DDO393218 DNK393218 DXG393218 EHC393218 EQY393218 FAU393218 FKQ393218 FUM393218 GEI393218 GOE393218 GYA393218 HHW393218 HRS393218 IBO393218 ILK393218 IVG393218 JFC393218 JOY393218 JYU393218 KIQ393218 KSM393218 LCI393218 LME393218 LWA393218 MFW393218 MPS393218 MZO393218 NJK393218 NTG393218 ODC393218 OMY393218 OWU393218 PGQ393218 PQM393218 QAI393218 QKE393218 QUA393218 RDW393218 RNS393218 RXO393218 SHK393218 SRG393218 TBC393218 TKY393218 TUU393218 UEQ393218 UOM393218 UYI393218 VIE393218 VSA393218 WBW393218 WLS393218 WVO393218 M458754 JC458754 SY458754 ACU458754 AMQ458754 AWM458754 BGI458754 BQE458754 CAA458754 CJW458754 CTS458754 DDO458754 DNK458754 DXG458754 EHC458754 EQY458754 FAU458754 FKQ458754 FUM458754 GEI458754 GOE458754 GYA458754 HHW458754 HRS458754 IBO458754 ILK458754 IVG458754 JFC458754 JOY458754 JYU458754 KIQ458754 KSM458754 LCI458754 LME458754 LWA458754 MFW458754 MPS458754 MZO458754 NJK458754 NTG458754 ODC458754 OMY458754 OWU458754 PGQ458754 PQM458754 QAI458754 QKE458754 QUA458754 RDW458754 RNS458754 RXO458754 SHK458754 SRG458754 TBC458754 TKY458754 TUU458754 UEQ458754 UOM458754 UYI458754 VIE458754 VSA458754 WBW458754 WLS458754 WVO458754 M524290 JC524290 SY524290 ACU524290 AMQ524290 AWM524290 BGI524290 BQE524290 CAA524290 CJW524290 CTS524290 DDO524290 DNK524290 DXG524290 EHC524290 EQY524290 FAU524290 FKQ524290 FUM524290 GEI524290 GOE524290 GYA524290 HHW524290 HRS524290 IBO524290 ILK524290 IVG524290 JFC524290 JOY524290 JYU524290 KIQ524290 KSM524290 LCI524290 LME524290 LWA524290 MFW524290 MPS524290 MZO524290 NJK524290 NTG524290 ODC524290 OMY524290 OWU524290 PGQ524290 PQM524290 QAI524290 QKE524290 QUA524290 RDW524290 RNS524290 RXO524290 SHK524290 SRG524290 TBC524290 TKY524290 TUU524290 UEQ524290 UOM524290 UYI524290 VIE524290 VSA524290 WBW524290 WLS524290 WVO524290 M589826 JC589826 SY589826 ACU589826 AMQ589826 AWM589826 BGI589826 BQE589826 CAA589826 CJW589826 CTS589826 DDO589826 DNK589826 DXG589826 EHC589826 EQY589826 FAU589826 FKQ589826 FUM589826 GEI589826 GOE589826 GYA589826 HHW589826 HRS589826 IBO589826 ILK589826 IVG589826 JFC589826 JOY589826 JYU589826 KIQ589826 KSM589826 LCI589826 LME589826 LWA589826 MFW589826 MPS589826 MZO589826 NJK589826 NTG589826 ODC589826 OMY589826 OWU589826 PGQ589826 PQM589826 QAI589826 QKE589826 QUA589826 RDW589826 RNS589826 RXO589826 SHK589826 SRG589826 TBC589826 TKY589826 TUU589826 UEQ589826 UOM589826 UYI589826 VIE589826 VSA589826 WBW589826 WLS589826 WVO589826 M655362 JC655362 SY655362 ACU655362 AMQ655362 AWM655362 BGI655362 BQE655362 CAA655362 CJW655362 CTS655362 DDO655362 DNK655362 DXG655362 EHC655362 EQY655362 FAU655362 FKQ655362 FUM655362 GEI655362 GOE655362 GYA655362 HHW655362 HRS655362 IBO655362 ILK655362 IVG655362 JFC655362 JOY655362 JYU655362 KIQ655362 KSM655362 LCI655362 LME655362 LWA655362 MFW655362 MPS655362 MZO655362 NJK655362 NTG655362 ODC655362 OMY655362 OWU655362 PGQ655362 PQM655362 QAI655362 QKE655362 QUA655362 RDW655362 RNS655362 RXO655362 SHK655362 SRG655362 TBC655362 TKY655362 TUU655362 UEQ655362 UOM655362 UYI655362 VIE655362 VSA655362 WBW655362 WLS655362 WVO655362 M720898 JC720898 SY720898 ACU720898 AMQ720898 AWM720898 BGI720898 BQE720898 CAA720898 CJW720898 CTS720898 DDO720898 DNK720898 DXG720898 EHC720898 EQY720898 FAU720898 FKQ720898 FUM720898 GEI720898 GOE720898 GYA720898 HHW720898 HRS720898 IBO720898 ILK720898 IVG720898 JFC720898 JOY720898 JYU720898 KIQ720898 KSM720898 LCI720898 LME720898 LWA720898 MFW720898 MPS720898 MZO720898 NJK720898 NTG720898 ODC720898 OMY720898 OWU720898 PGQ720898 PQM720898 QAI720898 QKE720898 QUA720898 RDW720898 RNS720898 RXO720898 SHK720898 SRG720898 TBC720898 TKY720898 TUU720898 UEQ720898 UOM720898 UYI720898 VIE720898 VSA720898 WBW720898 WLS720898 WVO720898 M786434 JC786434 SY786434 ACU786434 AMQ786434 AWM786434 BGI786434 BQE786434 CAA786434 CJW786434 CTS786434 DDO786434 DNK786434 DXG786434 EHC786434 EQY786434 FAU786434 FKQ786434 FUM786434 GEI786434 GOE786434 GYA786434 HHW786434 HRS786434 IBO786434 ILK786434 IVG786434 JFC786434 JOY786434 JYU786434 KIQ786434 KSM786434 LCI786434 LME786434 LWA786434 MFW786434 MPS786434 MZO786434 NJK786434 NTG786434 ODC786434 OMY786434 OWU786434 PGQ786434 PQM786434 QAI786434 QKE786434 QUA786434 RDW786434 RNS786434 RXO786434 SHK786434 SRG786434 TBC786434 TKY786434 TUU786434 UEQ786434 UOM786434 UYI786434 VIE786434 VSA786434 WBW786434 WLS786434 WVO786434 M851970 JC851970 SY851970 ACU851970 AMQ851970 AWM851970 BGI851970 BQE851970 CAA851970 CJW851970 CTS851970 DDO851970 DNK851970 DXG851970 EHC851970 EQY851970 FAU851970 FKQ851970 FUM851970 GEI851970 GOE851970 GYA851970 HHW851970 HRS851970 IBO851970 ILK851970 IVG851970 JFC851970 JOY851970 JYU851970 KIQ851970 KSM851970 LCI851970 LME851970 LWA851970 MFW851970 MPS851970 MZO851970 NJK851970 NTG851970 ODC851970 OMY851970 OWU851970 PGQ851970 PQM851970 QAI851970 QKE851970 QUA851970 RDW851970 RNS851970 RXO851970 SHK851970 SRG851970 TBC851970 TKY851970 TUU851970 UEQ851970 UOM851970 UYI851970 VIE851970 VSA851970 WBW851970 WLS851970 WVO851970 M917506 JC917506 SY917506 ACU917506 AMQ917506 AWM917506 BGI917506 BQE917506 CAA917506 CJW917506 CTS917506 DDO917506 DNK917506 DXG917506 EHC917506 EQY917506 FAU917506 FKQ917506 FUM917506 GEI917506 GOE917506 GYA917506 HHW917506 HRS917506 IBO917506 ILK917506 IVG917506 JFC917506 JOY917506 JYU917506 KIQ917506 KSM917506 LCI917506 LME917506 LWA917506 MFW917506 MPS917506 MZO917506 NJK917506 NTG917506 ODC917506 OMY917506 OWU917506 PGQ917506 PQM917506 QAI917506 QKE917506 QUA917506 RDW917506 RNS917506 RXO917506 SHK917506 SRG917506 TBC917506 TKY917506 TUU917506 UEQ917506 UOM917506 UYI917506 VIE917506 VSA917506 WBW917506 WLS917506 WVO917506 M983042 JC983042 SY983042 ACU983042 AMQ983042 AWM983042 BGI983042 BQE983042 CAA983042 CJW983042 CTS983042 DDO983042 DNK983042 DXG983042 EHC983042 EQY983042 FAU983042 FKQ983042 FUM983042 GEI983042 GOE983042 GYA983042 HHW983042 HRS983042 IBO983042 ILK983042 IVG983042 JFC983042 JOY983042 JYU983042 KIQ983042 KSM983042 LCI983042 LME983042 LWA983042 MFW983042 MPS983042 MZO983042 NJK983042 NTG983042 ODC983042 OMY983042 OWU983042 PGQ983042 PQM983042 QAI983042 QKE983042 QUA983042 RDW983042 RNS983042 RXO983042 SHK983042 SRG983042 TBC983042 TKY983042 TUU983042 UEQ983042 UOM983042 UYI983042 VIE983042 VSA983042 WBW983042 WLS983042 WVO983042 SHE983047 JF10 TB10 ACX10 AMT10 AWP10 BGL10 BQH10 CAD10 CJZ10 CTV10 DDR10 DNN10 DXJ10 EHF10 ERB10 FAX10 FKT10 FUP10 GEL10 GOH10 GYD10 HHZ10 HRV10 IBR10 ILN10 IVJ10 JFF10 JPB10 JYX10 KIT10 KSP10 LCL10 LMH10 LWD10 MFZ10 MPV10 MZR10 NJN10 NTJ10 ODF10 ONB10 OWX10 PGT10 PQP10 QAL10 QKH10 QUD10 RDZ10 RNV10 RXR10 SHN10 SRJ10 TBF10 TLB10 TUX10 UET10 UOP10 UYL10 VIH10 VSD10 WBZ10 WLV10 WVR10 Q65538 JF65538 TB65538 ACX65538 AMT65538 AWP65538 BGL65538 BQH65538 CAD65538 CJZ65538 CTV65538 DDR65538 DNN65538 DXJ65538 EHF65538 ERB65538 FAX65538 FKT65538 FUP65538 GEL65538 GOH65538 GYD65538 HHZ65538 HRV65538 IBR65538 ILN65538 IVJ65538 JFF65538 JPB65538 JYX65538 KIT65538 KSP65538 LCL65538 LMH65538 LWD65538 MFZ65538 MPV65538 MZR65538 NJN65538 NTJ65538 ODF65538 ONB65538 OWX65538 PGT65538 PQP65538 QAL65538 QKH65538 QUD65538 RDZ65538 RNV65538 RXR65538 SHN65538 SRJ65538 TBF65538 TLB65538 TUX65538 UET65538 UOP65538 UYL65538 VIH65538 VSD65538 WBZ65538 WLV65538 WVR65538 Q131074 JF131074 TB131074 ACX131074 AMT131074 AWP131074 BGL131074 BQH131074 CAD131074 CJZ131074 CTV131074 DDR131074 DNN131074 DXJ131074 EHF131074 ERB131074 FAX131074 FKT131074 FUP131074 GEL131074 GOH131074 GYD131074 HHZ131074 HRV131074 IBR131074 ILN131074 IVJ131074 JFF131074 JPB131074 JYX131074 KIT131074 KSP131074 LCL131074 LMH131074 LWD131074 MFZ131074 MPV131074 MZR131074 NJN131074 NTJ131074 ODF131074 ONB131074 OWX131074 PGT131074 PQP131074 QAL131074 QKH131074 QUD131074 RDZ131074 RNV131074 RXR131074 SHN131074 SRJ131074 TBF131074 TLB131074 TUX131074 UET131074 UOP131074 UYL131074 VIH131074 VSD131074 WBZ131074 WLV131074 WVR131074 Q196610 JF196610 TB196610 ACX196610 AMT196610 AWP196610 BGL196610 BQH196610 CAD196610 CJZ196610 CTV196610 DDR196610 DNN196610 DXJ196610 EHF196610 ERB196610 FAX196610 FKT196610 FUP196610 GEL196610 GOH196610 GYD196610 HHZ196610 HRV196610 IBR196610 ILN196610 IVJ196610 JFF196610 JPB196610 JYX196610 KIT196610 KSP196610 LCL196610 LMH196610 LWD196610 MFZ196610 MPV196610 MZR196610 NJN196610 NTJ196610 ODF196610 ONB196610 OWX196610 PGT196610 PQP196610 QAL196610 QKH196610 QUD196610 RDZ196610 RNV196610 RXR196610 SHN196610 SRJ196610 TBF196610 TLB196610 TUX196610 UET196610 UOP196610 UYL196610 VIH196610 VSD196610 WBZ196610 WLV196610 WVR196610 Q262146 JF262146 TB262146 ACX262146 AMT262146 AWP262146 BGL262146 BQH262146 CAD262146 CJZ262146 CTV262146 DDR262146 DNN262146 DXJ262146 EHF262146 ERB262146 FAX262146 FKT262146 FUP262146 GEL262146 GOH262146 GYD262146 HHZ262146 HRV262146 IBR262146 ILN262146 IVJ262146 JFF262146 JPB262146 JYX262146 KIT262146 KSP262146 LCL262146 LMH262146 LWD262146 MFZ262146 MPV262146 MZR262146 NJN262146 NTJ262146 ODF262146 ONB262146 OWX262146 PGT262146 PQP262146 QAL262146 QKH262146 QUD262146 RDZ262146 RNV262146 RXR262146 SHN262146 SRJ262146 TBF262146 TLB262146 TUX262146 UET262146 UOP262146 UYL262146 VIH262146 VSD262146 WBZ262146 WLV262146 WVR262146 Q327682 JF327682 TB327682 ACX327682 AMT327682 AWP327682 BGL327682 BQH327682 CAD327682 CJZ327682 CTV327682 DDR327682 DNN327682 DXJ327682 EHF327682 ERB327682 FAX327682 FKT327682 FUP327682 GEL327682 GOH327682 GYD327682 HHZ327682 HRV327682 IBR327682 ILN327682 IVJ327682 JFF327682 JPB327682 JYX327682 KIT327682 KSP327682 LCL327682 LMH327682 LWD327682 MFZ327682 MPV327682 MZR327682 NJN327682 NTJ327682 ODF327682 ONB327682 OWX327682 PGT327682 PQP327682 QAL327682 QKH327682 QUD327682 RDZ327682 RNV327682 RXR327682 SHN327682 SRJ327682 TBF327682 TLB327682 TUX327682 UET327682 UOP327682 UYL327682 VIH327682 VSD327682 WBZ327682 WLV327682 WVR327682 Q393218 JF393218 TB393218 ACX393218 AMT393218 AWP393218 BGL393218 BQH393218 CAD393218 CJZ393218 CTV393218 DDR393218 DNN393218 DXJ393218 EHF393218 ERB393218 FAX393218 FKT393218 FUP393218 GEL393218 GOH393218 GYD393218 HHZ393218 HRV393218 IBR393218 ILN393218 IVJ393218 JFF393218 JPB393218 JYX393218 KIT393218 KSP393218 LCL393218 LMH393218 LWD393218 MFZ393218 MPV393218 MZR393218 NJN393218 NTJ393218 ODF393218 ONB393218 OWX393218 PGT393218 PQP393218 QAL393218 QKH393218 QUD393218 RDZ393218 RNV393218 RXR393218 SHN393218 SRJ393218 TBF393218 TLB393218 TUX393218 UET393218 UOP393218 UYL393218 VIH393218 VSD393218 WBZ393218 WLV393218 WVR393218 Q458754 JF458754 TB458754 ACX458754 AMT458754 AWP458754 BGL458754 BQH458754 CAD458754 CJZ458754 CTV458754 DDR458754 DNN458754 DXJ458754 EHF458754 ERB458754 FAX458754 FKT458754 FUP458754 GEL458754 GOH458754 GYD458754 HHZ458754 HRV458754 IBR458754 ILN458754 IVJ458754 JFF458754 JPB458754 JYX458754 KIT458754 KSP458754 LCL458754 LMH458754 LWD458754 MFZ458754 MPV458754 MZR458754 NJN458754 NTJ458754 ODF458754 ONB458754 OWX458754 PGT458754 PQP458754 QAL458754 QKH458754 QUD458754 RDZ458754 RNV458754 RXR458754 SHN458754 SRJ458754 TBF458754 TLB458754 TUX458754 UET458754 UOP458754 UYL458754 VIH458754 VSD458754 WBZ458754 WLV458754 WVR458754 Q524290 JF524290 TB524290 ACX524290 AMT524290 AWP524290 BGL524290 BQH524290 CAD524290 CJZ524290 CTV524290 DDR524290 DNN524290 DXJ524290 EHF524290 ERB524290 FAX524290 FKT524290 FUP524290 GEL524290 GOH524290 GYD524290 HHZ524290 HRV524290 IBR524290 ILN524290 IVJ524290 JFF524290 JPB524290 JYX524290 KIT524290 KSP524290 LCL524290 LMH524290 LWD524290 MFZ524290 MPV524290 MZR524290 NJN524290 NTJ524290 ODF524290 ONB524290 OWX524290 PGT524290 PQP524290 QAL524290 QKH524290 QUD524290 RDZ524290 RNV524290 RXR524290 SHN524290 SRJ524290 TBF524290 TLB524290 TUX524290 UET524290 UOP524290 UYL524290 VIH524290 VSD524290 WBZ524290 WLV524290 WVR524290 Q589826 JF589826 TB589826 ACX589826 AMT589826 AWP589826 BGL589826 BQH589826 CAD589826 CJZ589826 CTV589826 DDR589826 DNN589826 DXJ589826 EHF589826 ERB589826 FAX589826 FKT589826 FUP589826 GEL589826 GOH589826 GYD589826 HHZ589826 HRV589826 IBR589826 ILN589826 IVJ589826 JFF589826 JPB589826 JYX589826 KIT589826 KSP589826 LCL589826 LMH589826 LWD589826 MFZ589826 MPV589826 MZR589826 NJN589826 NTJ589826 ODF589826 ONB589826 OWX589826 PGT589826 PQP589826 QAL589826 QKH589826 QUD589826 RDZ589826 RNV589826 RXR589826 SHN589826 SRJ589826 TBF589826 TLB589826 TUX589826 UET589826 UOP589826 UYL589826 VIH589826 VSD589826 WBZ589826 WLV589826 WVR589826 Q655362 JF655362 TB655362 ACX655362 AMT655362 AWP655362 BGL655362 BQH655362 CAD655362 CJZ655362 CTV655362 DDR655362 DNN655362 DXJ655362 EHF655362 ERB655362 FAX655362 FKT655362 FUP655362 GEL655362 GOH655362 GYD655362 HHZ655362 HRV655362 IBR655362 ILN655362 IVJ655362 JFF655362 JPB655362 JYX655362 KIT655362 KSP655362 LCL655362 LMH655362 LWD655362 MFZ655362 MPV655362 MZR655362 NJN655362 NTJ655362 ODF655362 ONB655362 OWX655362 PGT655362 PQP655362 QAL655362 QKH655362 QUD655362 RDZ655362 RNV655362 RXR655362 SHN655362 SRJ655362 TBF655362 TLB655362 TUX655362 UET655362 UOP655362 UYL655362 VIH655362 VSD655362 WBZ655362 WLV655362 WVR655362 Q720898 JF720898 TB720898 ACX720898 AMT720898 AWP720898 BGL720898 BQH720898 CAD720898 CJZ720898 CTV720898 DDR720898 DNN720898 DXJ720898 EHF720898 ERB720898 FAX720898 FKT720898 FUP720898 GEL720898 GOH720898 GYD720898 HHZ720898 HRV720898 IBR720898 ILN720898 IVJ720898 JFF720898 JPB720898 JYX720898 KIT720898 KSP720898 LCL720898 LMH720898 LWD720898 MFZ720898 MPV720898 MZR720898 NJN720898 NTJ720898 ODF720898 ONB720898 OWX720898 PGT720898 PQP720898 QAL720898 QKH720898 QUD720898 RDZ720898 RNV720898 RXR720898 SHN720898 SRJ720898 TBF720898 TLB720898 TUX720898 UET720898 UOP720898 UYL720898 VIH720898 VSD720898 WBZ720898 WLV720898 WVR720898 Q786434 JF786434 TB786434 ACX786434 AMT786434 AWP786434 BGL786434 BQH786434 CAD786434 CJZ786434 CTV786434 DDR786434 DNN786434 DXJ786434 EHF786434 ERB786434 FAX786434 FKT786434 FUP786434 GEL786434 GOH786434 GYD786434 HHZ786434 HRV786434 IBR786434 ILN786434 IVJ786434 JFF786434 JPB786434 JYX786434 KIT786434 KSP786434 LCL786434 LMH786434 LWD786434 MFZ786434 MPV786434 MZR786434 NJN786434 NTJ786434 ODF786434 ONB786434 OWX786434 PGT786434 PQP786434 QAL786434 QKH786434 QUD786434 RDZ786434 RNV786434 RXR786434 SHN786434 SRJ786434 TBF786434 TLB786434 TUX786434 UET786434 UOP786434 UYL786434 VIH786434 VSD786434 WBZ786434 WLV786434 WVR786434 Q851970 JF851970 TB851970 ACX851970 AMT851970 AWP851970 BGL851970 BQH851970 CAD851970 CJZ851970 CTV851970 DDR851970 DNN851970 DXJ851970 EHF851970 ERB851970 FAX851970 FKT851970 FUP851970 GEL851970 GOH851970 GYD851970 HHZ851970 HRV851970 IBR851970 ILN851970 IVJ851970 JFF851970 JPB851970 JYX851970 KIT851970 KSP851970 LCL851970 LMH851970 LWD851970 MFZ851970 MPV851970 MZR851970 NJN851970 NTJ851970 ODF851970 ONB851970 OWX851970 PGT851970 PQP851970 QAL851970 QKH851970 QUD851970 RDZ851970 RNV851970 RXR851970 SHN851970 SRJ851970 TBF851970 TLB851970 TUX851970 UET851970 UOP851970 UYL851970 VIH851970 VSD851970 WBZ851970 WLV851970 WVR851970 Q917506 JF917506 TB917506 ACX917506 AMT917506 AWP917506 BGL917506 BQH917506 CAD917506 CJZ917506 CTV917506 DDR917506 DNN917506 DXJ917506 EHF917506 ERB917506 FAX917506 FKT917506 FUP917506 GEL917506 GOH917506 GYD917506 HHZ917506 HRV917506 IBR917506 ILN917506 IVJ917506 JFF917506 JPB917506 JYX917506 KIT917506 KSP917506 LCL917506 LMH917506 LWD917506 MFZ917506 MPV917506 MZR917506 NJN917506 NTJ917506 ODF917506 ONB917506 OWX917506 PGT917506 PQP917506 QAL917506 QKH917506 QUD917506 RDZ917506 RNV917506 RXR917506 SHN917506 SRJ917506 TBF917506 TLB917506 TUX917506 UET917506 UOP917506 UYL917506 VIH917506 VSD917506 WBZ917506 WLV917506 WVR917506 Q983042 JF983042 TB983042 ACX983042 AMT983042 AWP983042 BGL983042 BQH983042 CAD983042 CJZ983042 CTV983042 DDR983042 DNN983042 DXJ983042 EHF983042 ERB983042 FAX983042 FKT983042 FUP983042 GEL983042 GOH983042 GYD983042 HHZ983042 HRV983042 IBR983042 ILN983042 IVJ983042 JFF983042 JPB983042 JYX983042 KIT983042 KSP983042 LCL983042 LMH983042 LWD983042 MFZ983042 MPV983042 MZR983042 NJN983042 NTJ983042 ODF983042 ONB983042 OWX983042 PGT983042 PQP983042 QAL983042 QKH983042 QUD983042 RDZ983042 RNV983042 RXR983042 SHN983042 SRJ983042 TBF983042 TLB983042 TUX983042 UET983042 UOP983042 UYL983042 VIH983042 VSD983042 WBZ983042 WLV983042 WVR983042 SRA983047 JI10 TE10 ADA10 AMW10 AWS10 BGO10 BQK10 CAG10 CKC10 CTY10 DDU10 DNQ10 DXM10 EHI10 ERE10 FBA10 FKW10 FUS10 GEO10 GOK10 GYG10 HIC10 HRY10 IBU10 ILQ10 IVM10 JFI10 JPE10 JZA10 KIW10 KSS10 LCO10 LMK10 LWG10 MGC10 MPY10 MZU10 NJQ10 NTM10 ODI10 ONE10 OXA10 PGW10 PQS10 QAO10 QKK10 QUG10 REC10 RNY10 RXU10 SHQ10 SRM10 TBI10 TLE10 TVA10 UEW10 UOS10 UYO10 VIK10 VSG10 WCC10 WLY10 WVU10 JI65538 TE65538 ADA65538 AMW65538 AWS65538 BGO65538 BQK65538 CAG65538 CKC65538 CTY65538 DDU65538 DNQ65538 DXM65538 EHI65538 ERE65538 FBA65538 FKW65538 FUS65538 GEO65538 GOK65538 GYG65538 HIC65538 HRY65538 IBU65538 ILQ65538 IVM65538 JFI65538 JPE65538 JZA65538 KIW65538 KSS65538 LCO65538 LMK65538 LWG65538 MGC65538 MPY65538 MZU65538 NJQ65538 NTM65538 ODI65538 ONE65538 OXA65538 PGW65538 PQS65538 QAO65538 QKK65538 QUG65538 REC65538 RNY65538 RXU65538 SHQ65538 SRM65538 TBI65538 TLE65538 TVA65538 UEW65538 UOS65538 UYO65538 VIK65538 VSG65538 WCC65538 WLY65538 WVU65538 JI131074 TE131074 ADA131074 AMW131074 AWS131074 BGO131074 BQK131074 CAG131074 CKC131074 CTY131074 DDU131074 DNQ131074 DXM131074 EHI131074 ERE131074 FBA131074 FKW131074 FUS131074 GEO131074 GOK131074 GYG131074 HIC131074 HRY131074 IBU131074 ILQ131074 IVM131074 JFI131074 JPE131074 JZA131074 KIW131074 KSS131074 LCO131074 LMK131074 LWG131074 MGC131074 MPY131074 MZU131074 NJQ131074 NTM131074 ODI131074 ONE131074 OXA131074 PGW131074 PQS131074 QAO131074 QKK131074 QUG131074 REC131074 RNY131074 RXU131074 SHQ131074 SRM131074 TBI131074 TLE131074 TVA131074 UEW131074 UOS131074 UYO131074 VIK131074 VSG131074 WCC131074 WLY131074 WVU131074 JI196610 TE196610 ADA196610 AMW196610 AWS196610 BGO196610 BQK196610 CAG196610 CKC196610 CTY196610 DDU196610 DNQ196610 DXM196610 EHI196610 ERE196610 FBA196610 FKW196610 FUS196610 GEO196610 GOK196610 GYG196610 HIC196610 HRY196610 IBU196610 ILQ196610 IVM196610 JFI196610 JPE196610 JZA196610 KIW196610 KSS196610 LCO196610 LMK196610 LWG196610 MGC196610 MPY196610 MZU196610 NJQ196610 NTM196610 ODI196610 ONE196610 OXA196610 PGW196610 PQS196610 QAO196610 QKK196610 QUG196610 REC196610 RNY196610 RXU196610 SHQ196610 SRM196610 TBI196610 TLE196610 TVA196610 UEW196610 UOS196610 UYO196610 VIK196610 VSG196610 WCC196610 WLY196610 WVU196610 JI262146 TE262146 ADA262146 AMW262146 AWS262146 BGO262146 BQK262146 CAG262146 CKC262146 CTY262146 DDU262146 DNQ262146 DXM262146 EHI262146 ERE262146 FBA262146 FKW262146 FUS262146 GEO262146 GOK262146 GYG262146 HIC262146 HRY262146 IBU262146 ILQ262146 IVM262146 JFI262146 JPE262146 JZA262146 KIW262146 KSS262146 LCO262146 LMK262146 LWG262146 MGC262146 MPY262146 MZU262146 NJQ262146 NTM262146 ODI262146 ONE262146 OXA262146 PGW262146 PQS262146 QAO262146 QKK262146 QUG262146 REC262146 RNY262146 RXU262146 SHQ262146 SRM262146 TBI262146 TLE262146 TVA262146 UEW262146 UOS262146 UYO262146 VIK262146 VSG262146 WCC262146 WLY262146 WVU262146 JI327682 TE327682 ADA327682 AMW327682 AWS327682 BGO327682 BQK327682 CAG327682 CKC327682 CTY327682 DDU327682 DNQ327682 DXM327682 EHI327682 ERE327682 FBA327682 FKW327682 FUS327682 GEO327682 GOK327682 GYG327682 HIC327682 HRY327682 IBU327682 ILQ327682 IVM327682 JFI327682 JPE327682 JZA327682 KIW327682 KSS327682 LCO327682 LMK327682 LWG327682 MGC327682 MPY327682 MZU327682 NJQ327682 NTM327682 ODI327682 ONE327682 OXA327682 PGW327682 PQS327682 QAO327682 QKK327682 QUG327682 REC327682 RNY327682 RXU327682 SHQ327682 SRM327682 TBI327682 TLE327682 TVA327682 UEW327682 UOS327682 UYO327682 VIK327682 VSG327682 WCC327682 WLY327682 WVU327682 JI393218 TE393218 ADA393218 AMW393218 AWS393218 BGO393218 BQK393218 CAG393218 CKC393218 CTY393218 DDU393218 DNQ393218 DXM393218 EHI393218 ERE393218 FBA393218 FKW393218 FUS393218 GEO393218 GOK393218 GYG393218 HIC393218 HRY393218 IBU393218 ILQ393218 IVM393218 JFI393218 JPE393218 JZA393218 KIW393218 KSS393218 LCO393218 LMK393218 LWG393218 MGC393218 MPY393218 MZU393218 NJQ393218 NTM393218 ODI393218 ONE393218 OXA393218 PGW393218 PQS393218 QAO393218 QKK393218 QUG393218 REC393218 RNY393218 RXU393218 SHQ393218 SRM393218 TBI393218 TLE393218 TVA393218 UEW393218 UOS393218 UYO393218 VIK393218 VSG393218 WCC393218 WLY393218 WVU393218 JI458754 TE458754 ADA458754 AMW458754 AWS458754 BGO458754 BQK458754 CAG458754 CKC458754 CTY458754 DDU458754 DNQ458754 DXM458754 EHI458754 ERE458754 FBA458754 FKW458754 FUS458754 GEO458754 GOK458754 GYG458754 HIC458754 HRY458754 IBU458754 ILQ458754 IVM458754 JFI458754 JPE458754 JZA458754 KIW458754 KSS458754 LCO458754 LMK458754 LWG458754 MGC458754 MPY458754 MZU458754 NJQ458754 NTM458754 ODI458754 ONE458754 OXA458754 PGW458754 PQS458754 QAO458754 QKK458754 QUG458754 REC458754 RNY458754 RXU458754 SHQ458754 SRM458754 TBI458754 TLE458754 TVA458754 UEW458754 UOS458754 UYO458754 VIK458754 VSG458754 WCC458754 WLY458754 WVU458754 JI524290 TE524290 ADA524290 AMW524290 AWS524290 BGO524290 BQK524290 CAG524290 CKC524290 CTY524290 DDU524290 DNQ524290 DXM524290 EHI524290 ERE524290 FBA524290 FKW524290 FUS524290 GEO524290 GOK524290 GYG524290 HIC524290 HRY524290 IBU524290 ILQ524290 IVM524290 JFI524290 JPE524290 JZA524290 KIW524290 KSS524290 LCO524290 LMK524290 LWG524290 MGC524290 MPY524290 MZU524290 NJQ524290 NTM524290 ODI524290 ONE524290 OXA524290 PGW524290 PQS524290 QAO524290 QKK524290 QUG524290 REC524290 RNY524290 RXU524290 SHQ524290 SRM524290 TBI524290 TLE524290 TVA524290 UEW524290 UOS524290 UYO524290 VIK524290 VSG524290 WCC524290 WLY524290 WVU524290 JI589826 TE589826 ADA589826 AMW589826 AWS589826 BGO589826 BQK589826 CAG589826 CKC589826 CTY589826 DDU589826 DNQ589826 DXM589826 EHI589826 ERE589826 FBA589826 FKW589826 FUS589826 GEO589826 GOK589826 GYG589826 HIC589826 HRY589826 IBU589826 ILQ589826 IVM589826 JFI589826 JPE589826 JZA589826 KIW589826 KSS589826 LCO589826 LMK589826 LWG589826 MGC589826 MPY589826 MZU589826 NJQ589826 NTM589826 ODI589826 ONE589826 OXA589826 PGW589826 PQS589826 QAO589826 QKK589826 QUG589826 REC589826 RNY589826 RXU589826 SHQ589826 SRM589826 TBI589826 TLE589826 TVA589826 UEW589826 UOS589826 UYO589826 VIK589826 VSG589826 WCC589826 WLY589826 WVU589826 JI655362 TE655362 ADA655362 AMW655362 AWS655362 BGO655362 BQK655362 CAG655362 CKC655362 CTY655362 DDU655362 DNQ655362 DXM655362 EHI655362 ERE655362 FBA655362 FKW655362 FUS655362 GEO655362 GOK655362 GYG655362 HIC655362 HRY655362 IBU655362 ILQ655362 IVM655362 JFI655362 JPE655362 JZA655362 KIW655362 KSS655362 LCO655362 LMK655362 LWG655362 MGC655362 MPY655362 MZU655362 NJQ655362 NTM655362 ODI655362 ONE655362 OXA655362 PGW655362 PQS655362 QAO655362 QKK655362 QUG655362 REC655362 RNY655362 RXU655362 SHQ655362 SRM655362 TBI655362 TLE655362 TVA655362 UEW655362 UOS655362 UYO655362 VIK655362 VSG655362 WCC655362 WLY655362 WVU655362 JI720898 TE720898 ADA720898 AMW720898 AWS720898 BGO720898 BQK720898 CAG720898 CKC720898 CTY720898 DDU720898 DNQ720898 DXM720898 EHI720898 ERE720898 FBA720898 FKW720898 FUS720898 GEO720898 GOK720898 GYG720898 HIC720898 HRY720898 IBU720898 ILQ720898 IVM720898 JFI720898 JPE720898 JZA720898 KIW720898 KSS720898 LCO720898 LMK720898 LWG720898 MGC720898 MPY720898 MZU720898 NJQ720898 NTM720898 ODI720898 ONE720898 OXA720898 PGW720898 PQS720898 QAO720898 QKK720898 QUG720898 REC720898 RNY720898 RXU720898 SHQ720898 SRM720898 TBI720898 TLE720898 TVA720898 UEW720898 UOS720898 UYO720898 VIK720898 VSG720898 WCC720898 WLY720898 WVU720898 JI786434 TE786434 ADA786434 AMW786434 AWS786434 BGO786434 BQK786434 CAG786434 CKC786434 CTY786434 DDU786434 DNQ786434 DXM786434 EHI786434 ERE786434 FBA786434 FKW786434 FUS786434 GEO786434 GOK786434 GYG786434 HIC786434 HRY786434 IBU786434 ILQ786434 IVM786434 JFI786434 JPE786434 JZA786434 KIW786434 KSS786434 LCO786434 LMK786434 LWG786434 MGC786434 MPY786434 MZU786434 NJQ786434 NTM786434 ODI786434 ONE786434 OXA786434 PGW786434 PQS786434 QAO786434 QKK786434 QUG786434 REC786434 RNY786434 RXU786434 SHQ786434 SRM786434 TBI786434 TLE786434 TVA786434 UEW786434 UOS786434 UYO786434 VIK786434 VSG786434 WCC786434 WLY786434 WVU786434 JI851970 TE851970 ADA851970 AMW851970 AWS851970 BGO851970 BQK851970 CAG851970 CKC851970 CTY851970 DDU851970 DNQ851970 DXM851970 EHI851970 ERE851970 FBA851970 FKW851970 FUS851970 GEO851970 GOK851970 GYG851970 HIC851970 HRY851970 IBU851970 ILQ851970 IVM851970 JFI851970 JPE851970 JZA851970 KIW851970 KSS851970 LCO851970 LMK851970 LWG851970 MGC851970 MPY851970 MZU851970 NJQ851970 NTM851970 ODI851970 ONE851970 OXA851970 PGW851970 PQS851970 QAO851970 QKK851970 QUG851970 REC851970 RNY851970 RXU851970 SHQ851970 SRM851970 TBI851970 TLE851970 TVA851970 UEW851970 UOS851970 UYO851970 VIK851970 VSG851970 WCC851970 WLY851970 WVU851970 JI917506 TE917506 ADA917506 AMW917506 AWS917506 BGO917506 BQK917506 CAG917506 CKC917506 CTY917506 DDU917506 DNQ917506 DXM917506 EHI917506 ERE917506 FBA917506 FKW917506 FUS917506 GEO917506 GOK917506 GYG917506 HIC917506 HRY917506 IBU917506 ILQ917506 IVM917506 JFI917506 JPE917506 JZA917506 KIW917506 KSS917506 LCO917506 LMK917506 LWG917506 MGC917506 MPY917506 MZU917506 NJQ917506 NTM917506 ODI917506 ONE917506 OXA917506 PGW917506 PQS917506 QAO917506 QKK917506 QUG917506 REC917506 RNY917506 RXU917506 SHQ917506 SRM917506 TBI917506 TLE917506 TVA917506 UEW917506 UOS917506 UYO917506 VIK917506 VSG917506 WCC917506 WLY917506 WVU917506 JI983042 TE983042 ADA983042 AMW983042 AWS983042 BGO983042 BQK983042 CAG983042 CKC983042 CTY983042 DDU983042 DNQ983042 DXM983042 EHI983042 ERE983042 FBA983042 FKW983042 FUS983042 GEO983042 GOK983042 GYG983042 HIC983042 HRY983042 IBU983042 ILQ983042 IVM983042 JFI983042 JPE983042 JZA983042 KIW983042 KSS983042 LCO983042 LMK983042 LWG983042 MGC983042 MPY983042 MZU983042 NJQ983042 NTM983042 ODI983042 ONE983042 OXA983042 PGW983042 PQS983042 QAO983042 QKK983042 QUG983042 REC983042 RNY983042 RXU983042 SHQ983042 SRM983042 TBI983042 TLE983042 TVA983042 UEW983042 UOS983042 UYO983042 VIK983042 VSG983042 WCC983042 WLY983042 WVU983042 UYC983047 JI15 TE15 ADA15 AMW15 AWS15 BGO15 BQK15 CAG15 CKC15 CTY15 DDU15 DNQ15 DXM15 EHI15 ERE15 FBA15 FKW15 FUS15 GEO15 GOK15 GYG15 HIC15 HRY15 IBU15 ILQ15 IVM15 JFI15 JPE15 JZA15 KIW15 KSS15 LCO15 LMK15 LWG15 MGC15 MPY15 MZU15 NJQ15 NTM15 ODI15 ONE15 OXA15 PGW15 PQS15 QAO15 QKK15 QUG15 REC15 RNY15 RXU15 SHQ15 SRM15 TBI15 TLE15 TVA15 UEW15 UOS15 UYO15 VIK15 VSG15 WCC15 WLY15 WVU15 JI65543 TE65543 ADA65543 AMW65543 AWS65543 BGO65543 BQK65543 CAG65543 CKC65543 CTY65543 DDU65543 DNQ65543 DXM65543 EHI65543 ERE65543 FBA65543 FKW65543 FUS65543 GEO65543 GOK65543 GYG65543 HIC65543 HRY65543 IBU65543 ILQ65543 IVM65543 JFI65543 JPE65543 JZA65543 KIW65543 KSS65543 LCO65543 LMK65543 LWG65543 MGC65543 MPY65543 MZU65543 NJQ65543 NTM65543 ODI65543 ONE65543 OXA65543 PGW65543 PQS65543 QAO65543 QKK65543 QUG65543 REC65543 RNY65543 RXU65543 SHQ65543 SRM65543 TBI65543 TLE65543 TVA65543 UEW65543 UOS65543 UYO65543 VIK65543 VSG65543 WCC65543 WLY65543 WVU65543 JI131079 TE131079 ADA131079 AMW131079 AWS131079 BGO131079 BQK131079 CAG131079 CKC131079 CTY131079 DDU131079 DNQ131079 DXM131079 EHI131079 ERE131079 FBA131079 FKW131079 FUS131079 GEO131079 GOK131079 GYG131079 HIC131079 HRY131079 IBU131079 ILQ131079 IVM131079 JFI131079 JPE131079 JZA131079 KIW131079 KSS131079 LCO131079 LMK131079 LWG131079 MGC131079 MPY131079 MZU131079 NJQ131079 NTM131079 ODI131079 ONE131079 OXA131079 PGW131079 PQS131079 QAO131079 QKK131079 QUG131079 REC131079 RNY131079 RXU131079 SHQ131079 SRM131079 TBI131079 TLE131079 TVA131079 UEW131079 UOS131079 UYO131079 VIK131079 VSG131079 WCC131079 WLY131079 WVU131079 JI196615 TE196615 ADA196615 AMW196615 AWS196615 BGO196615 BQK196615 CAG196615 CKC196615 CTY196615 DDU196615 DNQ196615 DXM196615 EHI196615 ERE196615 FBA196615 FKW196615 FUS196615 GEO196615 GOK196615 GYG196615 HIC196615 HRY196615 IBU196615 ILQ196615 IVM196615 JFI196615 JPE196615 JZA196615 KIW196615 KSS196615 LCO196615 LMK196615 LWG196615 MGC196615 MPY196615 MZU196615 NJQ196615 NTM196615 ODI196615 ONE196615 OXA196615 PGW196615 PQS196615 QAO196615 QKK196615 QUG196615 REC196615 RNY196615 RXU196615 SHQ196615 SRM196615 TBI196615 TLE196615 TVA196615 UEW196615 UOS196615 UYO196615 VIK196615 VSG196615 WCC196615 WLY196615 WVU196615 JI262151 TE262151 ADA262151 AMW262151 AWS262151 BGO262151 BQK262151 CAG262151 CKC262151 CTY262151 DDU262151 DNQ262151 DXM262151 EHI262151 ERE262151 FBA262151 FKW262151 FUS262151 GEO262151 GOK262151 GYG262151 HIC262151 HRY262151 IBU262151 ILQ262151 IVM262151 JFI262151 JPE262151 JZA262151 KIW262151 KSS262151 LCO262151 LMK262151 LWG262151 MGC262151 MPY262151 MZU262151 NJQ262151 NTM262151 ODI262151 ONE262151 OXA262151 PGW262151 PQS262151 QAO262151 QKK262151 QUG262151 REC262151 RNY262151 RXU262151 SHQ262151 SRM262151 TBI262151 TLE262151 TVA262151 UEW262151 UOS262151 UYO262151 VIK262151 VSG262151 WCC262151 WLY262151 WVU262151 JI327687 TE327687 ADA327687 AMW327687 AWS327687 BGO327687 BQK327687 CAG327687 CKC327687 CTY327687 DDU327687 DNQ327687 DXM327687 EHI327687 ERE327687 FBA327687 FKW327687 FUS327687 GEO327687 GOK327687 GYG327687 HIC327687 HRY327687 IBU327687 ILQ327687 IVM327687 JFI327687 JPE327687 JZA327687 KIW327687 KSS327687 LCO327687 LMK327687 LWG327687 MGC327687 MPY327687 MZU327687 NJQ327687 NTM327687 ODI327687 ONE327687 OXA327687 PGW327687 PQS327687 QAO327687 QKK327687 QUG327687 REC327687 RNY327687 RXU327687 SHQ327687 SRM327687 TBI327687 TLE327687 TVA327687 UEW327687 UOS327687 UYO327687 VIK327687 VSG327687 WCC327687 WLY327687 WVU327687 JI393223 TE393223 ADA393223 AMW393223 AWS393223 BGO393223 BQK393223 CAG393223 CKC393223 CTY393223 DDU393223 DNQ393223 DXM393223 EHI393223 ERE393223 FBA393223 FKW393223 FUS393223 GEO393223 GOK393223 GYG393223 HIC393223 HRY393223 IBU393223 ILQ393223 IVM393223 JFI393223 JPE393223 JZA393223 KIW393223 KSS393223 LCO393223 LMK393223 LWG393223 MGC393223 MPY393223 MZU393223 NJQ393223 NTM393223 ODI393223 ONE393223 OXA393223 PGW393223 PQS393223 QAO393223 QKK393223 QUG393223 REC393223 RNY393223 RXU393223 SHQ393223 SRM393223 TBI393223 TLE393223 TVA393223 UEW393223 UOS393223 UYO393223 VIK393223 VSG393223 WCC393223 WLY393223 WVU393223 JI458759 TE458759 ADA458759 AMW458759 AWS458759 BGO458759 BQK458759 CAG458759 CKC458759 CTY458759 DDU458759 DNQ458759 DXM458759 EHI458759 ERE458759 FBA458759 FKW458759 FUS458759 GEO458759 GOK458759 GYG458759 HIC458759 HRY458759 IBU458759 ILQ458759 IVM458759 JFI458759 JPE458759 JZA458759 KIW458759 KSS458759 LCO458759 LMK458759 LWG458759 MGC458759 MPY458759 MZU458759 NJQ458759 NTM458759 ODI458759 ONE458759 OXA458759 PGW458759 PQS458759 QAO458759 QKK458759 QUG458759 REC458759 RNY458759 RXU458759 SHQ458759 SRM458759 TBI458759 TLE458759 TVA458759 UEW458759 UOS458759 UYO458759 VIK458759 VSG458759 WCC458759 WLY458759 WVU458759 JI524295 TE524295 ADA524295 AMW524295 AWS524295 BGO524295 BQK524295 CAG524295 CKC524295 CTY524295 DDU524295 DNQ524295 DXM524295 EHI524295 ERE524295 FBA524295 FKW524295 FUS524295 GEO524295 GOK524295 GYG524295 HIC524295 HRY524295 IBU524295 ILQ524295 IVM524295 JFI524295 JPE524295 JZA524295 KIW524295 KSS524295 LCO524295 LMK524295 LWG524295 MGC524295 MPY524295 MZU524295 NJQ524295 NTM524295 ODI524295 ONE524295 OXA524295 PGW524295 PQS524295 QAO524295 QKK524295 QUG524295 REC524295 RNY524295 RXU524295 SHQ524295 SRM524295 TBI524295 TLE524295 TVA524295 UEW524295 UOS524295 UYO524295 VIK524295 VSG524295 WCC524295 WLY524295 WVU524295 JI589831 TE589831 ADA589831 AMW589831 AWS589831 BGO589831 BQK589831 CAG589831 CKC589831 CTY589831 DDU589831 DNQ589831 DXM589831 EHI589831 ERE589831 FBA589831 FKW589831 FUS589831 GEO589831 GOK589831 GYG589831 HIC589831 HRY589831 IBU589831 ILQ589831 IVM589831 JFI589831 JPE589831 JZA589831 KIW589831 KSS589831 LCO589831 LMK589831 LWG589831 MGC589831 MPY589831 MZU589831 NJQ589831 NTM589831 ODI589831 ONE589831 OXA589831 PGW589831 PQS589831 QAO589831 QKK589831 QUG589831 REC589831 RNY589831 RXU589831 SHQ589831 SRM589831 TBI589831 TLE589831 TVA589831 UEW589831 UOS589831 UYO589831 VIK589831 VSG589831 WCC589831 WLY589831 WVU589831 JI655367 TE655367 ADA655367 AMW655367 AWS655367 BGO655367 BQK655367 CAG655367 CKC655367 CTY655367 DDU655367 DNQ655367 DXM655367 EHI655367 ERE655367 FBA655367 FKW655367 FUS655367 GEO655367 GOK655367 GYG655367 HIC655367 HRY655367 IBU655367 ILQ655367 IVM655367 JFI655367 JPE655367 JZA655367 KIW655367 KSS655367 LCO655367 LMK655367 LWG655367 MGC655367 MPY655367 MZU655367 NJQ655367 NTM655367 ODI655367 ONE655367 OXA655367 PGW655367 PQS655367 QAO655367 QKK655367 QUG655367 REC655367 RNY655367 RXU655367 SHQ655367 SRM655367 TBI655367 TLE655367 TVA655367 UEW655367 UOS655367 UYO655367 VIK655367 VSG655367 WCC655367 WLY655367 WVU655367 JI720903 TE720903 ADA720903 AMW720903 AWS720903 BGO720903 BQK720903 CAG720903 CKC720903 CTY720903 DDU720903 DNQ720903 DXM720903 EHI720903 ERE720903 FBA720903 FKW720903 FUS720903 GEO720903 GOK720903 GYG720903 HIC720903 HRY720903 IBU720903 ILQ720903 IVM720903 JFI720903 JPE720903 JZA720903 KIW720903 KSS720903 LCO720903 LMK720903 LWG720903 MGC720903 MPY720903 MZU720903 NJQ720903 NTM720903 ODI720903 ONE720903 OXA720903 PGW720903 PQS720903 QAO720903 QKK720903 QUG720903 REC720903 RNY720903 RXU720903 SHQ720903 SRM720903 TBI720903 TLE720903 TVA720903 UEW720903 UOS720903 UYO720903 VIK720903 VSG720903 WCC720903 WLY720903 WVU720903 JI786439 TE786439 ADA786439 AMW786439 AWS786439 BGO786439 BQK786439 CAG786439 CKC786439 CTY786439 DDU786439 DNQ786439 DXM786439 EHI786439 ERE786439 FBA786439 FKW786439 FUS786439 GEO786439 GOK786439 GYG786439 HIC786439 HRY786439 IBU786439 ILQ786439 IVM786439 JFI786439 JPE786439 JZA786439 KIW786439 KSS786439 LCO786439 LMK786439 LWG786439 MGC786439 MPY786439 MZU786439 NJQ786439 NTM786439 ODI786439 ONE786439 OXA786439 PGW786439 PQS786439 QAO786439 QKK786439 QUG786439 REC786439 RNY786439 RXU786439 SHQ786439 SRM786439 TBI786439 TLE786439 TVA786439 UEW786439 UOS786439 UYO786439 VIK786439 VSG786439 WCC786439 WLY786439 WVU786439 JI851975 TE851975 ADA851975 AMW851975 AWS851975 BGO851975 BQK851975 CAG851975 CKC851975 CTY851975 DDU851975 DNQ851975 DXM851975 EHI851975 ERE851975 FBA851975 FKW851975 FUS851975 GEO851975 GOK851975 GYG851975 HIC851975 HRY851975 IBU851975 ILQ851975 IVM851975 JFI851975 JPE851975 JZA851975 KIW851975 KSS851975 LCO851975 LMK851975 LWG851975 MGC851975 MPY851975 MZU851975 NJQ851975 NTM851975 ODI851975 ONE851975 OXA851975 PGW851975 PQS851975 QAO851975 QKK851975 QUG851975 REC851975 RNY851975 RXU851975 SHQ851975 SRM851975 TBI851975 TLE851975 TVA851975 UEW851975 UOS851975 UYO851975 VIK851975 VSG851975 WCC851975 WLY851975 WVU851975 JI917511 TE917511 ADA917511 AMW917511 AWS917511 BGO917511 BQK917511 CAG917511 CKC917511 CTY917511 DDU917511 DNQ917511 DXM917511 EHI917511 ERE917511 FBA917511 FKW917511 FUS917511 GEO917511 GOK917511 GYG917511 HIC917511 HRY917511 IBU917511 ILQ917511 IVM917511 JFI917511 JPE917511 JZA917511 KIW917511 KSS917511 LCO917511 LMK917511 LWG917511 MGC917511 MPY917511 MZU917511 NJQ917511 NTM917511 ODI917511 ONE917511 OXA917511 PGW917511 PQS917511 QAO917511 QKK917511 QUG917511 REC917511 RNY917511 RXU917511 SHQ917511 SRM917511 TBI917511 TLE917511 TVA917511 UEW917511 UOS917511 UYO917511 VIK917511 VSG917511 WCC917511 WLY917511 WVU917511 JI983047 TE983047 ADA983047 AMW983047 AWS983047 BGO983047 BQK983047 CAG983047 CKC983047 CTY983047 DDU983047 DNQ983047 DXM983047 EHI983047 ERE983047 FBA983047 FKW983047 FUS983047 GEO983047 GOK983047 GYG983047 HIC983047 HRY983047 IBU983047 ILQ983047 IVM983047 JFI983047 JPE983047 JZA983047 KIW983047 KSS983047 LCO983047 LMK983047 LWG983047 MGC983047 MPY983047 MZU983047 NJQ983047 NTM983047 ODI983047 ONE983047 OXA983047 PGW983047 PQS983047 QAO983047 QKK983047 QUG983047 REC983047 RNY983047 RXU983047 SHQ983047 SRM983047 TBI983047 TLE983047 TVA983047 UEW983047 UOS983047 UYO983047 VIK983047 VSG983047 WCC983047 WLY983047 WVU983047 UOG983047 JF15 TB15 ACX15 AMT15 AWP15 BGL15 BQH15 CAD15 CJZ15 CTV15 DDR15 DNN15 DXJ15 EHF15 ERB15 FAX15 FKT15 FUP15 GEL15 GOH15 GYD15 HHZ15 HRV15 IBR15 ILN15 IVJ15 JFF15 JPB15 JYX15 KIT15 KSP15 LCL15 LMH15 LWD15 MFZ15 MPV15 MZR15 NJN15 NTJ15 ODF15 ONB15 OWX15 PGT15 PQP15 QAL15 QKH15 QUD15 RDZ15 RNV15 RXR15 SHN15 SRJ15 TBF15 TLB15 TUX15 UET15 UOP15 UYL15 VIH15 VSD15 WBZ15 WLV15 WVR15 Q65543 JF65543 TB65543 ACX65543 AMT65543 AWP65543 BGL65543 BQH65543 CAD65543 CJZ65543 CTV65543 DDR65543 DNN65543 DXJ65543 EHF65543 ERB65543 FAX65543 FKT65543 FUP65543 GEL65543 GOH65543 GYD65543 HHZ65543 HRV65543 IBR65543 ILN65543 IVJ65543 JFF65543 JPB65543 JYX65543 KIT65543 KSP65543 LCL65543 LMH65543 LWD65543 MFZ65543 MPV65543 MZR65543 NJN65543 NTJ65543 ODF65543 ONB65543 OWX65543 PGT65543 PQP65543 QAL65543 QKH65543 QUD65543 RDZ65543 RNV65543 RXR65543 SHN65543 SRJ65543 TBF65543 TLB65543 TUX65543 UET65543 UOP65543 UYL65543 VIH65543 VSD65543 WBZ65543 WLV65543 WVR65543 Q131079 JF131079 TB131079 ACX131079 AMT131079 AWP131079 BGL131079 BQH131079 CAD131079 CJZ131079 CTV131079 DDR131079 DNN131079 DXJ131079 EHF131079 ERB131079 FAX131079 FKT131079 FUP131079 GEL131079 GOH131079 GYD131079 HHZ131079 HRV131079 IBR131079 ILN131079 IVJ131079 JFF131079 JPB131079 JYX131079 KIT131079 KSP131079 LCL131079 LMH131079 LWD131079 MFZ131079 MPV131079 MZR131079 NJN131079 NTJ131079 ODF131079 ONB131079 OWX131079 PGT131079 PQP131079 QAL131079 QKH131079 QUD131079 RDZ131079 RNV131079 RXR131079 SHN131079 SRJ131079 TBF131079 TLB131079 TUX131079 UET131079 UOP131079 UYL131079 VIH131079 VSD131079 WBZ131079 WLV131079 WVR131079 Q196615 JF196615 TB196615 ACX196615 AMT196615 AWP196615 BGL196615 BQH196615 CAD196615 CJZ196615 CTV196615 DDR196615 DNN196615 DXJ196615 EHF196615 ERB196615 FAX196615 FKT196615 FUP196615 GEL196615 GOH196615 GYD196615 HHZ196615 HRV196615 IBR196615 ILN196615 IVJ196615 JFF196615 JPB196615 JYX196615 KIT196615 KSP196615 LCL196615 LMH196615 LWD196615 MFZ196615 MPV196615 MZR196615 NJN196615 NTJ196615 ODF196615 ONB196615 OWX196615 PGT196615 PQP196615 QAL196615 QKH196615 QUD196615 RDZ196615 RNV196615 RXR196615 SHN196615 SRJ196615 TBF196615 TLB196615 TUX196615 UET196615 UOP196615 UYL196615 VIH196615 VSD196615 WBZ196615 WLV196615 WVR196615 Q262151 JF262151 TB262151 ACX262151 AMT262151 AWP262151 BGL262151 BQH262151 CAD262151 CJZ262151 CTV262151 DDR262151 DNN262151 DXJ262151 EHF262151 ERB262151 FAX262151 FKT262151 FUP262151 GEL262151 GOH262151 GYD262151 HHZ262151 HRV262151 IBR262151 ILN262151 IVJ262151 JFF262151 JPB262151 JYX262151 KIT262151 KSP262151 LCL262151 LMH262151 LWD262151 MFZ262151 MPV262151 MZR262151 NJN262151 NTJ262151 ODF262151 ONB262151 OWX262151 PGT262151 PQP262151 QAL262151 QKH262151 QUD262151 RDZ262151 RNV262151 RXR262151 SHN262151 SRJ262151 TBF262151 TLB262151 TUX262151 UET262151 UOP262151 UYL262151 VIH262151 VSD262151 WBZ262151 WLV262151 WVR262151 Q327687 JF327687 TB327687 ACX327687 AMT327687 AWP327687 BGL327687 BQH327687 CAD327687 CJZ327687 CTV327687 DDR327687 DNN327687 DXJ327687 EHF327687 ERB327687 FAX327687 FKT327687 FUP327687 GEL327687 GOH327687 GYD327687 HHZ327687 HRV327687 IBR327687 ILN327687 IVJ327687 JFF327687 JPB327687 JYX327687 KIT327687 KSP327687 LCL327687 LMH327687 LWD327687 MFZ327687 MPV327687 MZR327687 NJN327687 NTJ327687 ODF327687 ONB327687 OWX327687 PGT327687 PQP327687 QAL327687 QKH327687 QUD327687 RDZ327687 RNV327687 RXR327687 SHN327687 SRJ327687 TBF327687 TLB327687 TUX327687 UET327687 UOP327687 UYL327687 VIH327687 VSD327687 WBZ327687 WLV327687 WVR327687 Q393223 JF393223 TB393223 ACX393223 AMT393223 AWP393223 BGL393223 BQH393223 CAD393223 CJZ393223 CTV393223 DDR393223 DNN393223 DXJ393223 EHF393223 ERB393223 FAX393223 FKT393223 FUP393223 GEL393223 GOH393223 GYD393223 HHZ393223 HRV393223 IBR393223 ILN393223 IVJ393223 JFF393223 JPB393223 JYX393223 KIT393223 KSP393223 LCL393223 LMH393223 LWD393223 MFZ393223 MPV393223 MZR393223 NJN393223 NTJ393223 ODF393223 ONB393223 OWX393223 PGT393223 PQP393223 QAL393223 QKH393223 QUD393223 RDZ393223 RNV393223 RXR393223 SHN393223 SRJ393223 TBF393223 TLB393223 TUX393223 UET393223 UOP393223 UYL393223 VIH393223 VSD393223 WBZ393223 WLV393223 WVR393223 Q458759 JF458759 TB458759 ACX458759 AMT458759 AWP458759 BGL458759 BQH458759 CAD458759 CJZ458759 CTV458759 DDR458759 DNN458759 DXJ458759 EHF458759 ERB458759 FAX458759 FKT458759 FUP458759 GEL458759 GOH458759 GYD458759 HHZ458759 HRV458759 IBR458759 ILN458759 IVJ458759 JFF458759 JPB458759 JYX458759 KIT458759 KSP458759 LCL458759 LMH458759 LWD458759 MFZ458759 MPV458759 MZR458759 NJN458759 NTJ458759 ODF458759 ONB458759 OWX458759 PGT458759 PQP458759 QAL458759 QKH458759 QUD458759 RDZ458759 RNV458759 RXR458759 SHN458759 SRJ458759 TBF458759 TLB458759 TUX458759 UET458759 UOP458759 UYL458759 VIH458759 VSD458759 WBZ458759 WLV458759 WVR458759 Q524295 JF524295 TB524295 ACX524295 AMT524295 AWP524295 BGL524295 BQH524295 CAD524295 CJZ524295 CTV524295 DDR524295 DNN524295 DXJ524295 EHF524295 ERB524295 FAX524295 FKT524295 FUP524295 GEL524295 GOH524295 GYD524295 HHZ524295 HRV524295 IBR524295 ILN524295 IVJ524295 JFF524295 JPB524295 JYX524295 KIT524295 KSP524295 LCL524295 LMH524295 LWD524295 MFZ524295 MPV524295 MZR524295 NJN524295 NTJ524295 ODF524295 ONB524295 OWX524295 PGT524295 PQP524295 QAL524295 QKH524295 QUD524295 RDZ524295 RNV524295 RXR524295 SHN524295 SRJ524295 TBF524295 TLB524295 TUX524295 UET524295 UOP524295 UYL524295 VIH524295 VSD524295 WBZ524295 WLV524295 WVR524295 Q589831 JF589831 TB589831 ACX589831 AMT589831 AWP589831 BGL589831 BQH589831 CAD589831 CJZ589831 CTV589831 DDR589831 DNN589831 DXJ589831 EHF589831 ERB589831 FAX589831 FKT589831 FUP589831 GEL589831 GOH589831 GYD589831 HHZ589831 HRV589831 IBR589831 ILN589831 IVJ589831 JFF589831 JPB589831 JYX589831 KIT589831 KSP589831 LCL589831 LMH589831 LWD589831 MFZ589831 MPV589831 MZR589831 NJN589831 NTJ589831 ODF589831 ONB589831 OWX589831 PGT589831 PQP589831 QAL589831 QKH589831 QUD589831 RDZ589831 RNV589831 RXR589831 SHN589831 SRJ589831 TBF589831 TLB589831 TUX589831 UET589831 UOP589831 UYL589831 VIH589831 VSD589831 WBZ589831 WLV589831 WVR589831 Q655367 JF655367 TB655367 ACX655367 AMT655367 AWP655367 BGL655367 BQH655367 CAD655367 CJZ655367 CTV655367 DDR655367 DNN655367 DXJ655367 EHF655367 ERB655367 FAX655367 FKT655367 FUP655367 GEL655367 GOH655367 GYD655367 HHZ655367 HRV655367 IBR655367 ILN655367 IVJ655367 JFF655367 JPB655367 JYX655367 KIT655367 KSP655367 LCL655367 LMH655367 LWD655367 MFZ655367 MPV655367 MZR655367 NJN655367 NTJ655367 ODF655367 ONB655367 OWX655367 PGT655367 PQP655367 QAL655367 QKH655367 QUD655367 RDZ655367 RNV655367 RXR655367 SHN655367 SRJ655367 TBF655367 TLB655367 TUX655367 UET655367 UOP655367 UYL655367 VIH655367 VSD655367 WBZ655367 WLV655367 WVR655367 Q720903 JF720903 TB720903 ACX720903 AMT720903 AWP720903 BGL720903 BQH720903 CAD720903 CJZ720903 CTV720903 DDR720903 DNN720903 DXJ720903 EHF720903 ERB720903 FAX720903 FKT720903 FUP720903 GEL720903 GOH720903 GYD720903 HHZ720903 HRV720903 IBR720903 ILN720903 IVJ720903 JFF720903 JPB720903 JYX720903 KIT720903 KSP720903 LCL720903 LMH720903 LWD720903 MFZ720903 MPV720903 MZR720903 NJN720903 NTJ720903 ODF720903 ONB720903 OWX720903 PGT720903 PQP720903 QAL720903 QKH720903 QUD720903 RDZ720903 RNV720903 RXR720903 SHN720903 SRJ720903 TBF720903 TLB720903 TUX720903 UET720903 UOP720903 UYL720903 VIH720903 VSD720903 WBZ720903 WLV720903 WVR720903 Q786439 JF786439 TB786439 ACX786439 AMT786439 AWP786439 BGL786439 BQH786439 CAD786439 CJZ786439 CTV786439 DDR786439 DNN786439 DXJ786439 EHF786439 ERB786439 FAX786439 FKT786439 FUP786439 GEL786439 GOH786439 GYD786439 HHZ786439 HRV786439 IBR786439 ILN786439 IVJ786439 JFF786439 JPB786439 JYX786439 KIT786439 KSP786439 LCL786439 LMH786439 LWD786439 MFZ786439 MPV786439 MZR786439 NJN786439 NTJ786439 ODF786439 ONB786439 OWX786439 PGT786439 PQP786439 QAL786439 QKH786439 QUD786439 RDZ786439 RNV786439 RXR786439 SHN786439 SRJ786439 TBF786439 TLB786439 TUX786439 UET786439 UOP786439 UYL786439 VIH786439 VSD786439 WBZ786439 WLV786439 WVR786439 Q851975 JF851975 TB851975 ACX851975 AMT851975 AWP851975 BGL851975 BQH851975 CAD851975 CJZ851975 CTV851975 DDR851975 DNN851975 DXJ851975 EHF851975 ERB851975 FAX851975 FKT851975 FUP851975 GEL851975 GOH851975 GYD851975 HHZ851975 HRV851975 IBR851975 ILN851975 IVJ851975 JFF851975 JPB851975 JYX851975 KIT851975 KSP851975 LCL851975 LMH851975 LWD851975 MFZ851975 MPV851975 MZR851975 NJN851975 NTJ851975 ODF851975 ONB851975 OWX851975 PGT851975 PQP851975 QAL851975 QKH851975 QUD851975 RDZ851975 RNV851975 RXR851975 SHN851975 SRJ851975 TBF851975 TLB851975 TUX851975 UET851975 UOP851975 UYL851975 VIH851975 VSD851975 WBZ851975 WLV851975 WVR851975 Q917511 JF917511 TB917511 ACX917511 AMT917511 AWP917511 BGL917511 BQH917511 CAD917511 CJZ917511 CTV917511 DDR917511 DNN917511 DXJ917511 EHF917511 ERB917511 FAX917511 FKT917511 FUP917511 GEL917511 GOH917511 GYD917511 HHZ917511 HRV917511 IBR917511 ILN917511 IVJ917511 JFF917511 JPB917511 JYX917511 KIT917511 KSP917511 LCL917511 LMH917511 LWD917511 MFZ917511 MPV917511 MZR917511 NJN917511 NTJ917511 ODF917511 ONB917511 OWX917511 PGT917511 PQP917511 QAL917511 QKH917511 QUD917511 RDZ917511 RNV917511 RXR917511 SHN917511 SRJ917511 TBF917511 TLB917511 TUX917511 UET917511 UOP917511 UYL917511 VIH917511 VSD917511 WBZ917511 WLV917511 WVR917511 Q983047 JF983047 TB983047 ACX983047 AMT983047 AWP983047 BGL983047 BQH983047 CAD983047 CJZ983047 CTV983047 DDR983047 DNN983047 DXJ983047 EHF983047 ERB983047 FAX983047 FKT983047 FUP983047 GEL983047 GOH983047 GYD983047 HHZ983047 HRV983047 IBR983047 ILN983047 IVJ983047 JFF983047 JPB983047 JYX983047 KIT983047 KSP983047 LCL983047 LMH983047 LWD983047 MFZ983047 MPV983047 MZR983047 NJN983047 NTJ983047 ODF983047 ONB983047 OWX983047 PGT983047 PQP983047 QAL983047 QKH983047 QUD983047 RDZ983047 RNV983047 RXR983047 SHN983047 SRJ983047 TBF983047 TLB983047 TUX983047 UET983047 UOP983047 UYL983047 VIH983047 VSD983047 WBZ983047 WLV983047 WVR983047 UEK983047 JC15 SY15 ACU15 AMQ15 AWM15 BGI15 BQE15 CAA15 CJW15 CTS15 DDO15 DNK15 DXG15 EHC15 EQY15 FAU15 FKQ15 FUM15 GEI15 GOE15 GYA15 HHW15 HRS15 IBO15 ILK15 IVG15 JFC15 JOY15 JYU15 KIQ15 KSM15 LCI15 LME15 LWA15 MFW15 MPS15 MZO15 NJK15 NTG15 ODC15 OMY15 OWU15 PGQ15 PQM15 QAI15 QKE15 QUA15 RDW15 RNS15 RXO15 SHK15 SRG15 TBC15 TKY15 TUU15 UEQ15 UOM15 UYI15 VIE15 VSA15 WBW15 WLS15 WVO15 M65543 JC65543 SY65543 ACU65543 AMQ65543 AWM65543 BGI65543 BQE65543 CAA65543 CJW65543 CTS65543 DDO65543 DNK65543 DXG65543 EHC65543 EQY65543 FAU65543 FKQ65543 FUM65543 GEI65543 GOE65543 GYA65543 HHW65543 HRS65543 IBO65543 ILK65543 IVG65543 JFC65543 JOY65543 JYU65543 KIQ65543 KSM65543 LCI65543 LME65543 LWA65543 MFW65543 MPS65543 MZO65543 NJK65543 NTG65543 ODC65543 OMY65543 OWU65543 PGQ65543 PQM65543 QAI65543 QKE65543 QUA65543 RDW65543 RNS65543 RXO65543 SHK65543 SRG65543 TBC65543 TKY65543 TUU65543 UEQ65543 UOM65543 UYI65543 VIE65543 VSA65543 WBW65543 WLS65543 WVO65543 M131079 JC131079 SY131079 ACU131079 AMQ131079 AWM131079 BGI131079 BQE131079 CAA131079 CJW131079 CTS131079 DDO131079 DNK131079 DXG131079 EHC131079 EQY131079 FAU131079 FKQ131079 FUM131079 GEI131079 GOE131079 GYA131079 HHW131079 HRS131079 IBO131079 ILK131079 IVG131079 JFC131079 JOY131079 JYU131079 KIQ131079 KSM131079 LCI131079 LME131079 LWA131079 MFW131079 MPS131079 MZO131079 NJK131079 NTG131079 ODC131079 OMY131079 OWU131079 PGQ131079 PQM131079 QAI131079 QKE131079 QUA131079 RDW131079 RNS131079 RXO131079 SHK131079 SRG131079 TBC131079 TKY131079 TUU131079 UEQ131079 UOM131079 UYI131079 VIE131079 VSA131079 WBW131079 WLS131079 WVO131079 M196615 JC196615 SY196615 ACU196615 AMQ196615 AWM196615 BGI196615 BQE196615 CAA196615 CJW196615 CTS196615 DDO196615 DNK196615 DXG196615 EHC196615 EQY196615 FAU196615 FKQ196615 FUM196615 GEI196615 GOE196615 GYA196615 HHW196615 HRS196615 IBO196615 ILK196615 IVG196615 JFC196615 JOY196615 JYU196615 KIQ196615 KSM196615 LCI196615 LME196615 LWA196615 MFW196615 MPS196615 MZO196615 NJK196615 NTG196615 ODC196615 OMY196615 OWU196615 PGQ196615 PQM196615 QAI196615 QKE196615 QUA196615 RDW196615 RNS196615 RXO196615 SHK196615 SRG196615 TBC196615 TKY196615 TUU196615 UEQ196615 UOM196615 UYI196615 VIE196615 VSA196615 WBW196615 WLS196615 WVO196615 M262151 JC262151 SY262151 ACU262151 AMQ262151 AWM262151 BGI262151 BQE262151 CAA262151 CJW262151 CTS262151 DDO262151 DNK262151 DXG262151 EHC262151 EQY262151 FAU262151 FKQ262151 FUM262151 GEI262151 GOE262151 GYA262151 HHW262151 HRS262151 IBO262151 ILK262151 IVG262151 JFC262151 JOY262151 JYU262151 KIQ262151 KSM262151 LCI262151 LME262151 LWA262151 MFW262151 MPS262151 MZO262151 NJK262151 NTG262151 ODC262151 OMY262151 OWU262151 PGQ262151 PQM262151 QAI262151 QKE262151 QUA262151 RDW262151 RNS262151 RXO262151 SHK262151 SRG262151 TBC262151 TKY262151 TUU262151 UEQ262151 UOM262151 UYI262151 VIE262151 VSA262151 WBW262151 WLS262151 WVO262151 M327687 JC327687 SY327687 ACU327687 AMQ327687 AWM327687 BGI327687 BQE327687 CAA327687 CJW327687 CTS327687 DDO327687 DNK327687 DXG327687 EHC327687 EQY327687 FAU327687 FKQ327687 FUM327687 GEI327687 GOE327687 GYA327687 HHW327687 HRS327687 IBO327687 ILK327687 IVG327687 JFC327687 JOY327687 JYU327687 KIQ327687 KSM327687 LCI327687 LME327687 LWA327687 MFW327687 MPS327687 MZO327687 NJK327687 NTG327687 ODC327687 OMY327687 OWU327687 PGQ327687 PQM327687 QAI327687 QKE327687 QUA327687 RDW327687 RNS327687 RXO327687 SHK327687 SRG327687 TBC327687 TKY327687 TUU327687 UEQ327687 UOM327687 UYI327687 VIE327687 VSA327687 WBW327687 WLS327687 WVO327687 M393223 JC393223 SY393223 ACU393223 AMQ393223 AWM393223 BGI393223 BQE393223 CAA393223 CJW393223 CTS393223 DDO393223 DNK393223 DXG393223 EHC393223 EQY393223 FAU393223 FKQ393223 FUM393223 GEI393223 GOE393223 GYA393223 HHW393223 HRS393223 IBO393223 ILK393223 IVG393223 JFC393223 JOY393223 JYU393223 KIQ393223 KSM393223 LCI393223 LME393223 LWA393223 MFW393223 MPS393223 MZO393223 NJK393223 NTG393223 ODC393223 OMY393223 OWU393223 PGQ393223 PQM393223 QAI393223 QKE393223 QUA393223 RDW393223 RNS393223 RXO393223 SHK393223 SRG393223 TBC393223 TKY393223 TUU393223 UEQ393223 UOM393223 UYI393223 VIE393223 VSA393223 WBW393223 WLS393223 WVO393223 M458759 JC458759 SY458759 ACU458759 AMQ458759 AWM458759 BGI458759 BQE458759 CAA458759 CJW458759 CTS458759 DDO458759 DNK458759 DXG458759 EHC458759 EQY458759 FAU458759 FKQ458759 FUM458759 GEI458759 GOE458759 GYA458759 HHW458759 HRS458759 IBO458759 ILK458759 IVG458759 JFC458759 JOY458759 JYU458759 KIQ458759 KSM458759 LCI458759 LME458759 LWA458759 MFW458759 MPS458759 MZO458759 NJK458759 NTG458759 ODC458759 OMY458759 OWU458759 PGQ458759 PQM458759 QAI458759 QKE458759 QUA458759 RDW458759 RNS458759 RXO458759 SHK458759 SRG458759 TBC458759 TKY458759 TUU458759 UEQ458759 UOM458759 UYI458759 VIE458759 VSA458759 WBW458759 WLS458759 WVO458759 M524295 JC524295 SY524295 ACU524295 AMQ524295 AWM524295 BGI524295 BQE524295 CAA524295 CJW524295 CTS524295 DDO524295 DNK524295 DXG524295 EHC524295 EQY524295 FAU524295 FKQ524295 FUM524295 GEI524295 GOE524295 GYA524295 HHW524295 HRS524295 IBO524295 ILK524295 IVG524295 JFC524295 JOY524295 JYU524295 KIQ524295 KSM524295 LCI524295 LME524295 LWA524295 MFW524295 MPS524295 MZO524295 NJK524295 NTG524295 ODC524295 OMY524295 OWU524295 PGQ524295 PQM524295 QAI524295 QKE524295 QUA524295 RDW524295 RNS524295 RXO524295 SHK524295 SRG524295 TBC524295 TKY524295 TUU524295 UEQ524295 UOM524295 UYI524295 VIE524295 VSA524295 WBW524295 WLS524295 WVO524295 M589831 JC589831 SY589831 ACU589831 AMQ589831 AWM589831 BGI589831 BQE589831 CAA589831 CJW589831 CTS589831 DDO589831 DNK589831 DXG589831 EHC589831 EQY589831 FAU589831 FKQ589831 FUM589831 GEI589831 GOE589831 GYA589831 HHW589831 HRS589831 IBO589831 ILK589831 IVG589831 JFC589831 JOY589831 JYU589831 KIQ589831 KSM589831 LCI589831 LME589831 LWA589831 MFW589831 MPS589831 MZO589831 NJK589831 NTG589831 ODC589831 OMY589831 OWU589831 PGQ589831 PQM589831 QAI589831 QKE589831 QUA589831 RDW589831 RNS589831 RXO589831 SHK589831 SRG589831 TBC589831 TKY589831 TUU589831 UEQ589831 UOM589831 UYI589831 VIE589831 VSA589831 WBW589831 WLS589831 WVO589831 M655367 JC655367 SY655367 ACU655367 AMQ655367 AWM655367 BGI655367 BQE655367 CAA655367 CJW655367 CTS655367 DDO655367 DNK655367 DXG655367 EHC655367 EQY655367 FAU655367 FKQ655367 FUM655367 GEI655367 GOE655367 GYA655367 HHW655367 HRS655367 IBO655367 ILK655367 IVG655367 JFC655367 JOY655367 JYU655367 KIQ655367 KSM655367 LCI655367 LME655367 LWA655367 MFW655367 MPS655367 MZO655367 NJK655367 NTG655367 ODC655367 OMY655367 OWU655367 PGQ655367 PQM655367 QAI655367 QKE655367 QUA655367 RDW655367 RNS655367 RXO655367 SHK655367 SRG655367 TBC655367 TKY655367 TUU655367 UEQ655367 UOM655367 UYI655367 VIE655367 VSA655367 WBW655367 WLS655367 WVO655367 M720903 JC720903 SY720903 ACU720903 AMQ720903 AWM720903 BGI720903 BQE720903 CAA720903 CJW720903 CTS720903 DDO720903 DNK720903 DXG720903 EHC720903 EQY720903 FAU720903 FKQ720903 FUM720903 GEI720903 GOE720903 GYA720903 HHW720903 HRS720903 IBO720903 ILK720903 IVG720903 JFC720903 JOY720903 JYU720903 KIQ720903 KSM720903 LCI720903 LME720903 LWA720903 MFW720903 MPS720903 MZO720903 NJK720903 NTG720903 ODC720903 OMY720903 OWU720903 PGQ720903 PQM720903 QAI720903 QKE720903 QUA720903 RDW720903 RNS720903 RXO720903 SHK720903 SRG720903 TBC720903 TKY720903 TUU720903 UEQ720903 UOM720903 UYI720903 VIE720903 VSA720903 WBW720903 WLS720903 WVO720903 M786439 JC786439 SY786439 ACU786439 AMQ786439 AWM786439 BGI786439 BQE786439 CAA786439 CJW786439 CTS786439 DDO786439 DNK786439 DXG786439 EHC786439 EQY786439 FAU786439 FKQ786439 FUM786439 GEI786439 GOE786439 GYA786439 HHW786439 HRS786439 IBO786439 ILK786439 IVG786439 JFC786439 JOY786439 JYU786439 KIQ786439 KSM786439 LCI786439 LME786439 LWA786439 MFW786439 MPS786439 MZO786439 NJK786439 NTG786439 ODC786439 OMY786439 OWU786439 PGQ786439 PQM786439 QAI786439 QKE786439 QUA786439 RDW786439 RNS786439 RXO786439 SHK786439 SRG786439 TBC786439 TKY786439 TUU786439 UEQ786439 UOM786439 UYI786439 VIE786439 VSA786439 WBW786439 WLS786439 WVO786439 M851975 JC851975 SY851975 ACU851975 AMQ851975 AWM851975 BGI851975 BQE851975 CAA851975 CJW851975 CTS851975 DDO851975 DNK851975 DXG851975 EHC851975 EQY851975 FAU851975 FKQ851975 FUM851975 GEI851975 GOE851975 GYA851975 HHW851975 HRS851975 IBO851975 ILK851975 IVG851975 JFC851975 JOY851975 JYU851975 KIQ851975 KSM851975 LCI851975 LME851975 LWA851975 MFW851975 MPS851975 MZO851975 NJK851975 NTG851975 ODC851975 OMY851975 OWU851975 PGQ851975 PQM851975 QAI851975 QKE851975 QUA851975 RDW851975 RNS851975 RXO851975 SHK851975 SRG851975 TBC851975 TKY851975 TUU851975 UEQ851975 UOM851975 UYI851975 VIE851975 VSA851975 WBW851975 WLS851975 WVO851975 M917511 JC917511 SY917511 ACU917511 AMQ917511 AWM917511 BGI917511 BQE917511 CAA917511 CJW917511 CTS917511 DDO917511 DNK917511 DXG917511 EHC917511 EQY917511 FAU917511 FKQ917511 FUM917511 GEI917511 GOE917511 GYA917511 HHW917511 HRS917511 IBO917511 ILK917511 IVG917511 JFC917511 JOY917511 JYU917511 KIQ917511 KSM917511 LCI917511 LME917511 LWA917511 MFW917511 MPS917511 MZO917511 NJK917511 NTG917511 ODC917511 OMY917511 OWU917511 PGQ917511 PQM917511 QAI917511 QKE917511 QUA917511 RDW917511 RNS917511 RXO917511 SHK917511 SRG917511 TBC917511 TKY917511 TUU917511 UEQ917511 UOM917511 UYI917511 VIE917511 VSA917511 WBW917511 WLS917511 WVO917511 M983047 JC983047 SY983047 ACU983047 AMQ983047 AWM983047 BGI983047 BQE983047 CAA983047 CJW983047 CTS983047 DDO983047 DNK983047 DXG983047 EHC983047 EQY983047 FAU983047 FKQ983047 FUM983047 GEI983047 GOE983047 GYA983047 HHW983047 HRS983047 IBO983047 ILK983047 IVG983047 JFC983047 JOY983047 JYU983047 KIQ983047 KSM983047 LCI983047 LME983047 LWA983047 MFW983047 MPS983047 MZO983047 NJK983047 NTG983047 ODC983047 OMY983047 OWU983047 PGQ983047 PQM983047 QAI983047 QKE983047 QUA983047 RDW983047 RNS983047 RXO983047 SHK983047 SRG983047 TBC983047 TKY983047 TUU983047 UEQ983047 UOM983047 UYI983047 VIE983047 VSA983047 WBW983047 WLS983047 WVO983047 TUO983047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I65543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I131079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I196615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I262151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I327687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I393223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I458759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I524295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I589831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I655367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I720903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I786439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I851975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I917511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I983047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WVL983047 TKS983047 IW15 SS15 ACO15 AMK15 AWG15 BGC15 BPY15 BZU15 CJQ15 CTM15 DDI15 DNE15 DXA15 EGW15 EQS15 FAO15 FKK15 FUG15 GEC15 GNY15 GXU15 HHQ15 HRM15 IBI15 ILE15 IVA15 JEW15 JOS15 JYO15 KIK15 KSG15 LCC15 LLY15 LVU15 MFQ15 MPM15 MZI15 NJE15 NTA15 OCW15 OMS15 OWO15 PGK15 PQG15 QAC15 QJY15 QTU15 RDQ15 RNM15 RXI15 SHE15 SRA15 TAW15 TKS15 TUO15 UEK15 UOG15 UYC15 VHY15 VRU15 WBQ15 WLM15 WVI15 E65543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E131079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E196615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E262151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E327687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E393223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E458759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E524295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E589831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E655367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E720903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E786439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E851975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E917511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E983047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xm:sqref>
        </x14:dataValidation>
        <x14:dataValidation type="list" allowBlank="1" showInputMessage="1" showErrorMessage="1" xr:uid="{00000000-0002-0000-1500-000006000000}">
          <x14:formula1>
            <xm:f>EFPerformance</xm:f>
          </x14:formula1>
          <xm:sqref>RNK983048 IU6 SQ6 ACM6 AMI6 AWE6 BGA6 BPW6 BZS6 CJO6 CTK6 DDG6 DNC6 DWY6 EGU6 EQQ6 FAM6 FKI6 FUE6 GEA6 GNW6 GXS6 HHO6 HRK6 IBG6 ILC6 IUY6 JEU6 JOQ6 JYM6 KII6 KSE6 LCA6 LLW6 LVS6 MFO6 MPK6 MZG6 NJC6 NSY6 OCU6 OMQ6 OWM6 PGI6 PQE6 QAA6 QJW6 QTS6 RDO6 RNK6 RXG6 SHC6 SQY6 TAU6 TKQ6 TUM6 UEI6 UOE6 UYA6 VHW6 VRS6 WBO6 WLK6 WVG6 B65534 IU65534 SQ65534 ACM65534 AMI65534 AWE65534 BGA65534 BPW65534 BZS65534 CJO65534 CTK65534 DDG65534 DNC65534 DWY65534 EGU65534 EQQ65534 FAM65534 FKI65534 FUE65534 GEA65534 GNW65534 GXS65534 HHO65534 HRK65534 IBG65534 ILC65534 IUY65534 JEU65534 JOQ65534 JYM65534 KII65534 KSE65534 LCA65534 LLW65534 LVS65534 MFO65534 MPK65534 MZG65534 NJC65534 NSY65534 OCU65534 OMQ65534 OWM65534 PGI65534 PQE65534 QAA65534 QJW65534 QTS65534 RDO65534 RNK65534 RXG65534 SHC65534 SQY65534 TAU65534 TKQ65534 TUM65534 UEI65534 UOE65534 UYA65534 VHW65534 VRS65534 WBO65534 WLK65534 WVG65534 B131070 IU131070 SQ131070 ACM131070 AMI131070 AWE131070 BGA131070 BPW131070 BZS131070 CJO131070 CTK131070 DDG131070 DNC131070 DWY131070 EGU131070 EQQ131070 FAM131070 FKI131070 FUE131070 GEA131070 GNW131070 GXS131070 HHO131070 HRK131070 IBG131070 ILC131070 IUY131070 JEU131070 JOQ131070 JYM131070 KII131070 KSE131070 LCA131070 LLW131070 LVS131070 MFO131070 MPK131070 MZG131070 NJC131070 NSY131070 OCU131070 OMQ131070 OWM131070 PGI131070 PQE131070 QAA131070 QJW131070 QTS131070 RDO131070 RNK131070 RXG131070 SHC131070 SQY131070 TAU131070 TKQ131070 TUM131070 UEI131070 UOE131070 UYA131070 VHW131070 VRS131070 WBO131070 WLK131070 WVG131070 B196606 IU196606 SQ196606 ACM196606 AMI196606 AWE196606 BGA196606 BPW196606 BZS196606 CJO196606 CTK196606 DDG196606 DNC196606 DWY196606 EGU196606 EQQ196606 FAM196606 FKI196606 FUE196606 GEA196606 GNW196606 GXS196606 HHO196606 HRK196606 IBG196606 ILC196606 IUY196606 JEU196606 JOQ196606 JYM196606 KII196606 KSE196606 LCA196606 LLW196606 LVS196606 MFO196606 MPK196606 MZG196606 NJC196606 NSY196606 OCU196606 OMQ196606 OWM196606 PGI196606 PQE196606 QAA196606 QJW196606 QTS196606 RDO196606 RNK196606 RXG196606 SHC196606 SQY196606 TAU196606 TKQ196606 TUM196606 UEI196606 UOE196606 UYA196606 VHW196606 VRS196606 WBO196606 WLK196606 WVG196606 B262142 IU262142 SQ262142 ACM262142 AMI262142 AWE262142 BGA262142 BPW262142 BZS262142 CJO262142 CTK262142 DDG262142 DNC262142 DWY262142 EGU262142 EQQ262142 FAM262142 FKI262142 FUE262142 GEA262142 GNW262142 GXS262142 HHO262142 HRK262142 IBG262142 ILC262142 IUY262142 JEU262142 JOQ262142 JYM262142 KII262142 KSE262142 LCA262142 LLW262142 LVS262142 MFO262142 MPK262142 MZG262142 NJC262142 NSY262142 OCU262142 OMQ262142 OWM262142 PGI262142 PQE262142 QAA262142 QJW262142 QTS262142 RDO262142 RNK262142 RXG262142 SHC262142 SQY262142 TAU262142 TKQ262142 TUM262142 UEI262142 UOE262142 UYA262142 VHW262142 VRS262142 WBO262142 WLK262142 WVG262142 B327678 IU327678 SQ327678 ACM327678 AMI327678 AWE327678 BGA327678 BPW327678 BZS327678 CJO327678 CTK327678 DDG327678 DNC327678 DWY327678 EGU327678 EQQ327678 FAM327678 FKI327678 FUE327678 GEA327678 GNW327678 GXS327678 HHO327678 HRK327678 IBG327678 ILC327678 IUY327678 JEU327678 JOQ327678 JYM327678 KII327678 KSE327678 LCA327678 LLW327678 LVS327678 MFO327678 MPK327678 MZG327678 NJC327678 NSY327678 OCU327678 OMQ327678 OWM327678 PGI327678 PQE327678 QAA327678 QJW327678 QTS327678 RDO327678 RNK327678 RXG327678 SHC327678 SQY327678 TAU327678 TKQ327678 TUM327678 UEI327678 UOE327678 UYA327678 VHW327678 VRS327678 WBO327678 WLK327678 WVG327678 B393214 IU393214 SQ393214 ACM393214 AMI393214 AWE393214 BGA393214 BPW393214 BZS393214 CJO393214 CTK393214 DDG393214 DNC393214 DWY393214 EGU393214 EQQ393214 FAM393214 FKI393214 FUE393214 GEA393214 GNW393214 GXS393214 HHO393214 HRK393214 IBG393214 ILC393214 IUY393214 JEU393214 JOQ393214 JYM393214 KII393214 KSE393214 LCA393214 LLW393214 LVS393214 MFO393214 MPK393214 MZG393214 NJC393214 NSY393214 OCU393214 OMQ393214 OWM393214 PGI393214 PQE393214 QAA393214 QJW393214 QTS393214 RDO393214 RNK393214 RXG393214 SHC393214 SQY393214 TAU393214 TKQ393214 TUM393214 UEI393214 UOE393214 UYA393214 VHW393214 VRS393214 WBO393214 WLK393214 WVG393214 B458750 IU458750 SQ458750 ACM458750 AMI458750 AWE458750 BGA458750 BPW458750 BZS458750 CJO458750 CTK458750 DDG458750 DNC458750 DWY458750 EGU458750 EQQ458750 FAM458750 FKI458750 FUE458750 GEA458750 GNW458750 GXS458750 HHO458750 HRK458750 IBG458750 ILC458750 IUY458750 JEU458750 JOQ458750 JYM458750 KII458750 KSE458750 LCA458750 LLW458750 LVS458750 MFO458750 MPK458750 MZG458750 NJC458750 NSY458750 OCU458750 OMQ458750 OWM458750 PGI458750 PQE458750 QAA458750 QJW458750 QTS458750 RDO458750 RNK458750 RXG458750 SHC458750 SQY458750 TAU458750 TKQ458750 TUM458750 UEI458750 UOE458750 UYA458750 VHW458750 VRS458750 WBO458750 WLK458750 WVG458750 B524286 IU524286 SQ524286 ACM524286 AMI524286 AWE524286 BGA524286 BPW524286 BZS524286 CJO524286 CTK524286 DDG524286 DNC524286 DWY524286 EGU524286 EQQ524286 FAM524286 FKI524286 FUE524286 GEA524286 GNW524286 GXS524286 HHO524286 HRK524286 IBG524286 ILC524286 IUY524286 JEU524286 JOQ524286 JYM524286 KII524286 KSE524286 LCA524286 LLW524286 LVS524286 MFO524286 MPK524286 MZG524286 NJC524286 NSY524286 OCU524286 OMQ524286 OWM524286 PGI524286 PQE524286 QAA524286 QJW524286 QTS524286 RDO524286 RNK524286 RXG524286 SHC524286 SQY524286 TAU524286 TKQ524286 TUM524286 UEI524286 UOE524286 UYA524286 VHW524286 VRS524286 WBO524286 WLK524286 WVG524286 B589822 IU589822 SQ589822 ACM589822 AMI589822 AWE589822 BGA589822 BPW589822 BZS589822 CJO589822 CTK589822 DDG589822 DNC589822 DWY589822 EGU589822 EQQ589822 FAM589822 FKI589822 FUE589822 GEA589822 GNW589822 GXS589822 HHO589822 HRK589822 IBG589822 ILC589822 IUY589822 JEU589822 JOQ589822 JYM589822 KII589822 KSE589822 LCA589822 LLW589822 LVS589822 MFO589822 MPK589822 MZG589822 NJC589822 NSY589822 OCU589822 OMQ589822 OWM589822 PGI589822 PQE589822 QAA589822 QJW589822 QTS589822 RDO589822 RNK589822 RXG589822 SHC589822 SQY589822 TAU589822 TKQ589822 TUM589822 UEI589822 UOE589822 UYA589822 VHW589822 VRS589822 WBO589822 WLK589822 WVG589822 B655358 IU655358 SQ655358 ACM655358 AMI655358 AWE655358 BGA655358 BPW655358 BZS655358 CJO655358 CTK655358 DDG655358 DNC655358 DWY655358 EGU655358 EQQ655358 FAM655358 FKI655358 FUE655358 GEA655358 GNW655358 GXS655358 HHO655358 HRK655358 IBG655358 ILC655358 IUY655358 JEU655358 JOQ655358 JYM655358 KII655358 KSE655358 LCA655358 LLW655358 LVS655358 MFO655358 MPK655358 MZG655358 NJC655358 NSY655358 OCU655358 OMQ655358 OWM655358 PGI655358 PQE655358 QAA655358 QJW655358 QTS655358 RDO655358 RNK655358 RXG655358 SHC655358 SQY655358 TAU655358 TKQ655358 TUM655358 UEI655358 UOE655358 UYA655358 VHW655358 VRS655358 WBO655358 WLK655358 WVG655358 B720894 IU720894 SQ720894 ACM720894 AMI720894 AWE720894 BGA720894 BPW720894 BZS720894 CJO720894 CTK720894 DDG720894 DNC720894 DWY720894 EGU720894 EQQ720894 FAM720894 FKI720894 FUE720894 GEA720894 GNW720894 GXS720894 HHO720894 HRK720894 IBG720894 ILC720894 IUY720894 JEU720894 JOQ720894 JYM720894 KII720894 KSE720894 LCA720894 LLW720894 LVS720894 MFO720894 MPK720894 MZG720894 NJC720894 NSY720894 OCU720894 OMQ720894 OWM720894 PGI720894 PQE720894 QAA720894 QJW720894 QTS720894 RDO720894 RNK720894 RXG720894 SHC720894 SQY720894 TAU720894 TKQ720894 TUM720894 UEI720894 UOE720894 UYA720894 VHW720894 VRS720894 WBO720894 WLK720894 WVG720894 B786430 IU786430 SQ786430 ACM786430 AMI786430 AWE786430 BGA786430 BPW786430 BZS786430 CJO786430 CTK786430 DDG786430 DNC786430 DWY786430 EGU786430 EQQ786430 FAM786430 FKI786430 FUE786430 GEA786430 GNW786430 GXS786430 HHO786430 HRK786430 IBG786430 ILC786430 IUY786430 JEU786430 JOQ786430 JYM786430 KII786430 KSE786430 LCA786430 LLW786430 LVS786430 MFO786430 MPK786430 MZG786430 NJC786430 NSY786430 OCU786430 OMQ786430 OWM786430 PGI786430 PQE786430 QAA786430 QJW786430 QTS786430 RDO786430 RNK786430 RXG786430 SHC786430 SQY786430 TAU786430 TKQ786430 TUM786430 UEI786430 UOE786430 UYA786430 VHW786430 VRS786430 WBO786430 WLK786430 WVG786430 B851966 IU851966 SQ851966 ACM851966 AMI851966 AWE851966 BGA851966 BPW851966 BZS851966 CJO851966 CTK851966 DDG851966 DNC851966 DWY851966 EGU851966 EQQ851966 FAM851966 FKI851966 FUE851966 GEA851966 GNW851966 GXS851966 HHO851966 HRK851966 IBG851966 ILC851966 IUY851966 JEU851966 JOQ851966 JYM851966 KII851966 KSE851966 LCA851966 LLW851966 LVS851966 MFO851966 MPK851966 MZG851966 NJC851966 NSY851966 OCU851966 OMQ851966 OWM851966 PGI851966 PQE851966 QAA851966 QJW851966 QTS851966 RDO851966 RNK851966 RXG851966 SHC851966 SQY851966 TAU851966 TKQ851966 TUM851966 UEI851966 UOE851966 UYA851966 VHW851966 VRS851966 WBO851966 WLK851966 WVG851966 B917502 IU917502 SQ917502 ACM917502 AMI917502 AWE917502 BGA917502 BPW917502 BZS917502 CJO917502 CTK917502 DDG917502 DNC917502 DWY917502 EGU917502 EQQ917502 FAM917502 FKI917502 FUE917502 GEA917502 GNW917502 GXS917502 HHO917502 HRK917502 IBG917502 ILC917502 IUY917502 JEU917502 JOQ917502 JYM917502 KII917502 KSE917502 LCA917502 LLW917502 LVS917502 MFO917502 MPK917502 MZG917502 NJC917502 NSY917502 OCU917502 OMQ917502 OWM917502 PGI917502 PQE917502 QAA917502 QJW917502 QTS917502 RDO917502 RNK917502 RXG917502 SHC917502 SQY917502 TAU917502 TKQ917502 TUM917502 UEI917502 UOE917502 UYA917502 VHW917502 VRS917502 WBO917502 WLK917502 WVG917502 B983038 IU983038 SQ983038 ACM983038 AMI983038 AWE983038 BGA983038 BPW983038 BZS983038 CJO983038 CTK983038 DDG983038 DNC983038 DWY983038 EGU983038 EQQ983038 FAM983038 FKI983038 FUE983038 GEA983038 GNW983038 GXS983038 HHO983038 HRK983038 IBG983038 ILC983038 IUY983038 JEU983038 JOQ983038 JYM983038 KII983038 KSE983038 LCA983038 LLW983038 LVS983038 MFO983038 MPK983038 MZG983038 NJC983038 NSY983038 OCU983038 OMQ983038 OWM983038 PGI983038 PQE983038 QAA983038 QJW983038 QTS983038 RDO983038 RNK983038 RXG983038 SHC983038 SQY983038 TAU983038 TKQ983038 TUM983038 UEI983038 UOE983038 UYA983038 VHW983038 VRS983038 WBO983038 WLK983038 WVG983038 VHW983048 JG11 TC11 ACY11 AMU11 AWQ11 BGM11 BQI11 CAE11 CKA11 CTW11 DDS11 DNO11 DXK11 EHG11 ERC11 FAY11 FKU11 FUQ11 GEM11 GOI11 GYE11 HIA11 HRW11 IBS11 ILO11 IVK11 JFG11 JPC11 JYY11 KIU11 KSQ11 LCM11 LMI11 LWE11 MGA11 MPW11 MZS11 NJO11 NTK11 ODG11 ONC11 OWY11 PGU11 PQQ11 QAM11 QKI11 QUE11 REA11 RNW11 RXS11 SHO11 SRK11 TBG11 TLC11 TUY11 UEU11 UOQ11 UYM11 VII11 VSE11 WCA11 WLW11 WVS11 JG65539 TC65539 ACY65539 AMU65539 AWQ65539 BGM65539 BQI65539 CAE65539 CKA65539 CTW65539 DDS65539 DNO65539 DXK65539 EHG65539 ERC65539 FAY65539 FKU65539 FUQ65539 GEM65539 GOI65539 GYE65539 HIA65539 HRW65539 IBS65539 ILO65539 IVK65539 JFG65539 JPC65539 JYY65539 KIU65539 KSQ65539 LCM65539 LMI65539 LWE65539 MGA65539 MPW65539 MZS65539 NJO65539 NTK65539 ODG65539 ONC65539 OWY65539 PGU65539 PQQ65539 QAM65539 QKI65539 QUE65539 REA65539 RNW65539 RXS65539 SHO65539 SRK65539 TBG65539 TLC65539 TUY65539 UEU65539 UOQ65539 UYM65539 VII65539 VSE65539 WCA65539 WLW65539 WVS65539 JG131075 TC131075 ACY131075 AMU131075 AWQ131075 BGM131075 BQI131075 CAE131075 CKA131075 CTW131075 DDS131075 DNO131075 DXK131075 EHG131075 ERC131075 FAY131075 FKU131075 FUQ131075 GEM131075 GOI131075 GYE131075 HIA131075 HRW131075 IBS131075 ILO131075 IVK131075 JFG131075 JPC131075 JYY131075 KIU131075 KSQ131075 LCM131075 LMI131075 LWE131075 MGA131075 MPW131075 MZS131075 NJO131075 NTK131075 ODG131075 ONC131075 OWY131075 PGU131075 PQQ131075 QAM131075 QKI131075 QUE131075 REA131075 RNW131075 RXS131075 SHO131075 SRK131075 TBG131075 TLC131075 TUY131075 UEU131075 UOQ131075 UYM131075 VII131075 VSE131075 WCA131075 WLW131075 WVS131075 JG196611 TC196611 ACY196611 AMU196611 AWQ196611 BGM196611 BQI196611 CAE196611 CKA196611 CTW196611 DDS196611 DNO196611 DXK196611 EHG196611 ERC196611 FAY196611 FKU196611 FUQ196611 GEM196611 GOI196611 GYE196611 HIA196611 HRW196611 IBS196611 ILO196611 IVK196611 JFG196611 JPC196611 JYY196611 KIU196611 KSQ196611 LCM196611 LMI196611 LWE196611 MGA196611 MPW196611 MZS196611 NJO196611 NTK196611 ODG196611 ONC196611 OWY196611 PGU196611 PQQ196611 QAM196611 QKI196611 QUE196611 REA196611 RNW196611 RXS196611 SHO196611 SRK196611 TBG196611 TLC196611 TUY196611 UEU196611 UOQ196611 UYM196611 VII196611 VSE196611 WCA196611 WLW196611 WVS196611 JG262147 TC262147 ACY262147 AMU262147 AWQ262147 BGM262147 BQI262147 CAE262147 CKA262147 CTW262147 DDS262147 DNO262147 DXK262147 EHG262147 ERC262147 FAY262147 FKU262147 FUQ262147 GEM262147 GOI262147 GYE262147 HIA262147 HRW262147 IBS262147 ILO262147 IVK262147 JFG262147 JPC262147 JYY262147 KIU262147 KSQ262147 LCM262147 LMI262147 LWE262147 MGA262147 MPW262147 MZS262147 NJO262147 NTK262147 ODG262147 ONC262147 OWY262147 PGU262147 PQQ262147 QAM262147 QKI262147 QUE262147 REA262147 RNW262147 RXS262147 SHO262147 SRK262147 TBG262147 TLC262147 TUY262147 UEU262147 UOQ262147 UYM262147 VII262147 VSE262147 WCA262147 WLW262147 WVS262147 JG327683 TC327683 ACY327683 AMU327683 AWQ327683 BGM327683 BQI327683 CAE327683 CKA327683 CTW327683 DDS327683 DNO327683 DXK327683 EHG327683 ERC327683 FAY327683 FKU327683 FUQ327683 GEM327683 GOI327683 GYE327683 HIA327683 HRW327683 IBS327683 ILO327683 IVK327683 JFG327683 JPC327683 JYY327683 KIU327683 KSQ327683 LCM327683 LMI327683 LWE327683 MGA327683 MPW327683 MZS327683 NJO327683 NTK327683 ODG327683 ONC327683 OWY327683 PGU327683 PQQ327683 QAM327683 QKI327683 QUE327683 REA327683 RNW327683 RXS327683 SHO327683 SRK327683 TBG327683 TLC327683 TUY327683 UEU327683 UOQ327683 UYM327683 VII327683 VSE327683 WCA327683 WLW327683 WVS327683 JG393219 TC393219 ACY393219 AMU393219 AWQ393219 BGM393219 BQI393219 CAE393219 CKA393219 CTW393219 DDS393219 DNO393219 DXK393219 EHG393219 ERC393219 FAY393219 FKU393219 FUQ393219 GEM393219 GOI393219 GYE393219 HIA393219 HRW393219 IBS393219 ILO393219 IVK393219 JFG393219 JPC393219 JYY393219 KIU393219 KSQ393219 LCM393219 LMI393219 LWE393219 MGA393219 MPW393219 MZS393219 NJO393219 NTK393219 ODG393219 ONC393219 OWY393219 PGU393219 PQQ393219 QAM393219 QKI393219 QUE393219 REA393219 RNW393219 RXS393219 SHO393219 SRK393219 TBG393219 TLC393219 TUY393219 UEU393219 UOQ393219 UYM393219 VII393219 VSE393219 WCA393219 WLW393219 WVS393219 JG458755 TC458755 ACY458755 AMU458755 AWQ458755 BGM458755 BQI458755 CAE458755 CKA458755 CTW458755 DDS458755 DNO458755 DXK458755 EHG458755 ERC458755 FAY458755 FKU458755 FUQ458755 GEM458755 GOI458755 GYE458755 HIA458755 HRW458755 IBS458755 ILO458755 IVK458755 JFG458755 JPC458755 JYY458755 KIU458755 KSQ458755 LCM458755 LMI458755 LWE458755 MGA458755 MPW458755 MZS458755 NJO458755 NTK458755 ODG458755 ONC458755 OWY458755 PGU458755 PQQ458755 QAM458755 QKI458755 QUE458755 REA458755 RNW458755 RXS458755 SHO458755 SRK458755 TBG458755 TLC458755 TUY458755 UEU458755 UOQ458755 UYM458755 VII458755 VSE458755 WCA458755 WLW458755 WVS458755 JG524291 TC524291 ACY524291 AMU524291 AWQ524291 BGM524291 BQI524291 CAE524291 CKA524291 CTW524291 DDS524291 DNO524291 DXK524291 EHG524291 ERC524291 FAY524291 FKU524291 FUQ524291 GEM524291 GOI524291 GYE524291 HIA524291 HRW524291 IBS524291 ILO524291 IVK524291 JFG524291 JPC524291 JYY524291 KIU524291 KSQ524291 LCM524291 LMI524291 LWE524291 MGA524291 MPW524291 MZS524291 NJO524291 NTK524291 ODG524291 ONC524291 OWY524291 PGU524291 PQQ524291 QAM524291 QKI524291 QUE524291 REA524291 RNW524291 RXS524291 SHO524291 SRK524291 TBG524291 TLC524291 TUY524291 UEU524291 UOQ524291 UYM524291 VII524291 VSE524291 WCA524291 WLW524291 WVS524291 JG589827 TC589827 ACY589827 AMU589827 AWQ589827 BGM589827 BQI589827 CAE589827 CKA589827 CTW589827 DDS589827 DNO589827 DXK589827 EHG589827 ERC589827 FAY589827 FKU589827 FUQ589827 GEM589827 GOI589827 GYE589827 HIA589827 HRW589827 IBS589827 ILO589827 IVK589827 JFG589827 JPC589827 JYY589827 KIU589827 KSQ589827 LCM589827 LMI589827 LWE589827 MGA589827 MPW589827 MZS589827 NJO589827 NTK589827 ODG589827 ONC589827 OWY589827 PGU589827 PQQ589827 QAM589827 QKI589827 QUE589827 REA589827 RNW589827 RXS589827 SHO589827 SRK589827 TBG589827 TLC589827 TUY589827 UEU589827 UOQ589827 UYM589827 VII589827 VSE589827 WCA589827 WLW589827 WVS589827 JG655363 TC655363 ACY655363 AMU655363 AWQ655363 BGM655363 BQI655363 CAE655363 CKA655363 CTW655363 DDS655363 DNO655363 DXK655363 EHG655363 ERC655363 FAY655363 FKU655363 FUQ655363 GEM655363 GOI655363 GYE655363 HIA655363 HRW655363 IBS655363 ILO655363 IVK655363 JFG655363 JPC655363 JYY655363 KIU655363 KSQ655363 LCM655363 LMI655363 LWE655363 MGA655363 MPW655363 MZS655363 NJO655363 NTK655363 ODG655363 ONC655363 OWY655363 PGU655363 PQQ655363 QAM655363 QKI655363 QUE655363 REA655363 RNW655363 RXS655363 SHO655363 SRK655363 TBG655363 TLC655363 TUY655363 UEU655363 UOQ655363 UYM655363 VII655363 VSE655363 WCA655363 WLW655363 WVS655363 JG720899 TC720899 ACY720899 AMU720899 AWQ720899 BGM720899 BQI720899 CAE720899 CKA720899 CTW720899 DDS720899 DNO720899 DXK720899 EHG720899 ERC720899 FAY720899 FKU720899 FUQ720899 GEM720899 GOI720899 GYE720899 HIA720899 HRW720899 IBS720899 ILO720899 IVK720899 JFG720899 JPC720899 JYY720899 KIU720899 KSQ720899 LCM720899 LMI720899 LWE720899 MGA720899 MPW720899 MZS720899 NJO720899 NTK720899 ODG720899 ONC720899 OWY720899 PGU720899 PQQ720899 QAM720899 QKI720899 QUE720899 REA720899 RNW720899 RXS720899 SHO720899 SRK720899 TBG720899 TLC720899 TUY720899 UEU720899 UOQ720899 UYM720899 VII720899 VSE720899 WCA720899 WLW720899 WVS720899 JG786435 TC786435 ACY786435 AMU786435 AWQ786435 BGM786435 BQI786435 CAE786435 CKA786435 CTW786435 DDS786435 DNO786435 DXK786435 EHG786435 ERC786435 FAY786435 FKU786435 FUQ786435 GEM786435 GOI786435 GYE786435 HIA786435 HRW786435 IBS786435 ILO786435 IVK786435 JFG786435 JPC786435 JYY786435 KIU786435 KSQ786435 LCM786435 LMI786435 LWE786435 MGA786435 MPW786435 MZS786435 NJO786435 NTK786435 ODG786435 ONC786435 OWY786435 PGU786435 PQQ786435 QAM786435 QKI786435 QUE786435 REA786435 RNW786435 RXS786435 SHO786435 SRK786435 TBG786435 TLC786435 TUY786435 UEU786435 UOQ786435 UYM786435 VII786435 VSE786435 WCA786435 WLW786435 WVS786435 JG851971 TC851971 ACY851971 AMU851971 AWQ851971 BGM851971 BQI851971 CAE851971 CKA851971 CTW851971 DDS851971 DNO851971 DXK851971 EHG851971 ERC851971 FAY851971 FKU851971 FUQ851971 GEM851971 GOI851971 GYE851971 HIA851971 HRW851971 IBS851971 ILO851971 IVK851971 JFG851971 JPC851971 JYY851971 KIU851971 KSQ851971 LCM851971 LMI851971 LWE851971 MGA851971 MPW851971 MZS851971 NJO851971 NTK851971 ODG851971 ONC851971 OWY851971 PGU851971 PQQ851971 QAM851971 QKI851971 QUE851971 REA851971 RNW851971 RXS851971 SHO851971 SRK851971 TBG851971 TLC851971 TUY851971 UEU851971 UOQ851971 UYM851971 VII851971 VSE851971 WCA851971 WLW851971 WVS851971 JG917507 TC917507 ACY917507 AMU917507 AWQ917507 BGM917507 BQI917507 CAE917507 CKA917507 CTW917507 DDS917507 DNO917507 DXK917507 EHG917507 ERC917507 FAY917507 FKU917507 FUQ917507 GEM917507 GOI917507 GYE917507 HIA917507 HRW917507 IBS917507 ILO917507 IVK917507 JFG917507 JPC917507 JYY917507 KIU917507 KSQ917507 LCM917507 LMI917507 LWE917507 MGA917507 MPW917507 MZS917507 NJO917507 NTK917507 ODG917507 ONC917507 OWY917507 PGU917507 PQQ917507 QAM917507 QKI917507 QUE917507 REA917507 RNW917507 RXS917507 SHO917507 SRK917507 TBG917507 TLC917507 TUY917507 UEU917507 UOQ917507 UYM917507 VII917507 VSE917507 WCA917507 WLW917507 WVS917507 JG983043 TC983043 ACY983043 AMU983043 AWQ983043 BGM983043 BQI983043 CAE983043 CKA983043 CTW983043 DDS983043 DNO983043 DXK983043 EHG983043 ERC983043 FAY983043 FKU983043 FUQ983043 GEM983043 GOI983043 GYE983043 HIA983043 HRW983043 IBS983043 ILO983043 IVK983043 JFG983043 JPC983043 JYY983043 KIU983043 KSQ983043 LCM983043 LMI983043 LWE983043 MGA983043 MPW983043 MZS983043 NJO983043 NTK983043 ODG983043 ONC983043 OWY983043 PGU983043 PQQ983043 QAM983043 QKI983043 QUE983043 REA983043 RNW983043 RXS983043 SHO983043 SRK983043 TBG983043 TLC983043 TUY983043 UEU983043 UOQ983043 UYM983043 VII983043 VSE983043 WCA983043 WLW983043 WVS983043 WVG983048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F65534 IX65534 ST65534 ACP65534 AML65534 AWH65534 BGD65534 BPZ65534 BZV65534 CJR65534 CTN65534 DDJ65534 DNF65534 DXB65534 EGX65534 EQT65534 FAP65534 FKL65534 FUH65534 GED65534 GNZ65534 GXV65534 HHR65534 HRN65534 IBJ65534 ILF65534 IVB65534 JEX65534 JOT65534 JYP65534 KIL65534 KSH65534 LCD65534 LLZ65534 LVV65534 MFR65534 MPN65534 MZJ65534 NJF65534 NTB65534 OCX65534 OMT65534 OWP65534 PGL65534 PQH65534 QAD65534 QJZ65534 QTV65534 RDR65534 RNN65534 RXJ65534 SHF65534 SRB65534 TAX65534 TKT65534 TUP65534 UEL65534 UOH65534 UYD65534 VHZ65534 VRV65534 WBR65534 WLN65534 WVJ65534 F131070 IX131070 ST131070 ACP131070 AML131070 AWH131070 BGD131070 BPZ131070 BZV131070 CJR131070 CTN131070 DDJ131070 DNF131070 DXB131070 EGX131070 EQT131070 FAP131070 FKL131070 FUH131070 GED131070 GNZ131070 GXV131070 HHR131070 HRN131070 IBJ131070 ILF131070 IVB131070 JEX131070 JOT131070 JYP131070 KIL131070 KSH131070 LCD131070 LLZ131070 LVV131070 MFR131070 MPN131070 MZJ131070 NJF131070 NTB131070 OCX131070 OMT131070 OWP131070 PGL131070 PQH131070 QAD131070 QJZ131070 QTV131070 RDR131070 RNN131070 RXJ131070 SHF131070 SRB131070 TAX131070 TKT131070 TUP131070 UEL131070 UOH131070 UYD131070 VHZ131070 VRV131070 WBR131070 WLN131070 WVJ131070 F196606 IX196606 ST196606 ACP196606 AML196606 AWH196606 BGD196606 BPZ196606 BZV196606 CJR196606 CTN196606 DDJ196606 DNF196606 DXB196606 EGX196606 EQT196606 FAP196606 FKL196606 FUH196606 GED196606 GNZ196606 GXV196606 HHR196606 HRN196606 IBJ196606 ILF196606 IVB196606 JEX196606 JOT196606 JYP196606 KIL196606 KSH196606 LCD196606 LLZ196606 LVV196606 MFR196606 MPN196606 MZJ196606 NJF196606 NTB196606 OCX196606 OMT196606 OWP196606 PGL196606 PQH196606 QAD196606 QJZ196606 QTV196606 RDR196606 RNN196606 RXJ196606 SHF196606 SRB196606 TAX196606 TKT196606 TUP196606 UEL196606 UOH196606 UYD196606 VHZ196606 VRV196606 WBR196606 WLN196606 WVJ196606 F262142 IX262142 ST262142 ACP262142 AML262142 AWH262142 BGD262142 BPZ262142 BZV262142 CJR262142 CTN262142 DDJ262142 DNF262142 DXB262142 EGX262142 EQT262142 FAP262142 FKL262142 FUH262142 GED262142 GNZ262142 GXV262142 HHR262142 HRN262142 IBJ262142 ILF262142 IVB262142 JEX262142 JOT262142 JYP262142 KIL262142 KSH262142 LCD262142 LLZ262142 LVV262142 MFR262142 MPN262142 MZJ262142 NJF262142 NTB262142 OCX262142 OMT262142 OWP262142 PGL262142 PQH262142 QAD262142 QJZ262142 QTV262142 RDR262142 RNN262142 RXJ262142 SHF262142 SRB262142 TAX262142 TKT262142 TUP262142 UEL262142 UOH262142 UYD262142 VHZ262142 VRV262142 WBR262142 WLN262142 WVJ262142 F327678 IX327678 ST327678 ACP327678 AML327678 AWH327678 BGD327678 BPZ327678 BZV327678 CJR327678 CTN327678 DDJ327678 DNF327678 DXB327678 EGX327678 EQT327678 FAP327678 FKL327678 FUH327678 GED327678 GNZ327678 GXV327678 HHR327678 HRN327678 IBJ327678 ILF327678 IVB327678 JEX327678 JOT327678 JYP327678 KIL327678 KSH327678 LCD327678 LLZ327678 LVV327678 MFR327678 MPN327678 MZJ327678 NJF327678 NTB327678 OCX327678 OMT327678 OWP327678 PGL327678 PQH327678 QAD327678 QJZ327678 QTV327678 RDR327678 RNN327678 RXJ327678 SHF327678 SRB327678 TAX327678 TKT327678 TUP327678 UEL327678 UOH327678 UYD327678 VHZ327678 VRV327678 WBR327678 WLN327678 WVJ327678 F393214 IX393214 ST393214 ACP393214 AML393214 AWH393214 BGD393214 BPZ393214 BZV393214 CJR393214 CTN393214 DDJ393214 DNF393214 DXB393214 EGX393214 EQT393214 FAP393214 FKL393214 FUH393214 GED393214 GNZ393214 GXV393214 HHR393214 HRN393214 IBJ393214 ILF393214 IVB393214 JEX393214 JOT393214 JYP393214 KIL393214 KSH393214 LCD393214 LLZ393214 LVV393214 MFR393214 MPN393214 MZJ393214 NJF393214 NTB393214 OCX393214 OMT393214 OWP393214 PGL393214 PQH393214 QAD393214 QJZ393214 QTV393214 RDR393214 RNN393214 RXJ393214 SHF393214 SRB393214 TAX393214 TKT393214 TUP393214 UEL393214 UOH393214 UYD393214 VHZ393214 VRV393214 WBR393214 WLN393214 WVJ393214 F458750 IX458750 ST458750 ACP458750 AML458750 AWH458750 BGD458750 BPZ458750 BZV458750 CJR458750 CTN458750 DDJ458750 DNF458750 DXB458750 EGX458750 EQT458750 FAP458750 FKL458750 FUH458750 GED458750 GNZ458750 GXV458750 HHR458750 HRN458750 IBJ458750 ILF458750 IVB458750 JEX458750 JOT458750 JYP458750 KIL458750 KSH458750 LCD458750 LLZ458750 LVV458750 MFR458750 MPN458750 MZJ458750 NJF458750 NTB458750 OCX458750 OMT458750 OWP458750 PGL458750 PQH458750 QAD458750 QJZ458750 QTV458750 RDR458750 RNN458750 RXJ458750 SHF458750 SRB458750 TAX458750 TKT458750 TUP458750 UEL458750 UOH458750 UYD458750 VHZ458750 VRV458750 WBR458750 WLN458750 WVJ458750 F524286 IX524286 ST524286 ACP524286 AML524286 AWH524286 BGD524286 BPZ524286 BZV524286 CJR524286 CTN524286 DDJ524286 DNF524286 DXB524286 EGX524286 EQT524286 FAP524286 FKL524286 FUH524286 GED524286 GNZ524286 GXV524286 HHR524286 HRN524286 IBJ524286 ILF524286 IVB524286 JEX524286 JOT524286 JYP524286 KIL524286 KSH524286 LCD524286 LLZ524286 LVV524286 MFR524286 MPN524286 MZJ524286 NJF524286 NTB524286 OCX524286 OMT524286 OWP524286 PGL524286 PQH524286 QAD524286 QJZ524286 QTV524286 RDR524286 RNN524286 RXJ524286 SHF524286 SRB524286 TAX524286 TKT524286 TUP524286 UEL524286 UOH524286 UYD524286 VHZ524286 VRV524286 WBR524286 WLN524286 WVJ524286 F589822 IX589822 ST589822 ACP589822 AML589822 AWH589822 BGD589822 BPZ589822 BZV589822 CJR589822 CTN589822 DDJ589822 DNF589822 DXB589822 EGX589822 EQT589822 FAP589822 FKL589822 FUH589822 GED589822 GNZ589822 GXV589822 HHR589822 HRN589822 IBJ589822 ILF589822 IVB589822 JEX589822 JOT589822 JYP589822 KIL589822 KSH589822 LCD589822 LLZ589822 LVV589822 MFR589822 MPN589822 MZJ589822 NJF589822 NTB589822 OCX589822 OMT589822 OWP589822 PGL589822 PQH589822 QAD589822 QJZ589822 QTV589822 RDR589822 RNN589822 RXJ589822 SHF589822 SRB589822 TAX589822 TKT589822 TUP589822 UEL589822 UOH589822 UYD589822 VHZ589822 VRV589822 WBR589822 WLN589822 WVJ589822 F655358 IX655358 ST655358 ACP655358 AML655358 AWH655358 BGD655358 BPZ655358 BZV655358 CJR655358 CTN655358 DDJ655358 DNF655358 DXB655358 EGX655358 EQT655358 FAP655358 FKL655358 FUH655358 GED655358 GNZ655358 GXV655358 HHR655358 HRN655358 IBJ655358 ILF655358 IVB655358 JEX655358 JOT655358 JYP655358 KIL655358 KSH655358 LCD655358 LLZ655358 LVV655358 MFR655358 MPN655358 MZJ655358 NJF655358 NTB655358 OCX655358 OMT655358 OWP655358 PGL655358 PQH655358 QAD655358 QJZ655358 QTV655358 RDR655358 RNN655358 RXJ655358 SHF655358 SRB655358 TAX655358 TKT655358 TUP655358 UEL655358 UOH655358 UYD655358 VHZ655358 VRV655358 WBR655358 WLN655358 WVJ655358 F720894 IX720894 ST720894 ACP720894 AML720894 AWH720894 BGD720894 BPZ720894 BZV720894 CJR720894 CTN720894 DDJ720894 DNF720894 DXB720894 EGX720894 EQT720894 FAP720894 FKL720894 FUH720894 GED720894 GNZ720894 GXV720894 HHR720894 HRN720894 IBJ720894 ILF720894 IVB720894 JEX720894 JOT720894 JYP720894 KIL720894 KSH720894 LCD720894 LLZ720894 LVV720894 MFR720894 MPN720894 MZJ720894 NJF720894 NTB720894 OCX720894 OMT720894 OWP720894 PGL720894 PQH720894 QAD720894 QJZ720894 QTV720894 RDR720894 RNN720894 RXJ720894 SHF720894 SRB720894 TAX720894 TKT720894 TUP720894 UEL720894 UOH720894 UYD720894 VHZ720894 VRV720894 WBR720894 WLN720894 WVJ720894 F786430 IX786430 ST786430 ACP786430 AML786430 AWH786430 BGD786430 BPZ786430 BZV786430 CJR786430 CTN786430 DDJ786430 DNF786430 DXB786430 EGX786430 EQT786430 FAP786430 FKL786430 FUH786430 GED786430 GNZ786430 GXV786430 HHR786430 HRN786430 IBJ786430 ILF786430 IVB786430 JEX786430 JOT786430 JYP786430 KIL786430 KSH786430 LCD786430 LLZ786430 LVV786430 MFR786430 MPN786430 MZJ786430 NJF786430 NTB786430 OCX786430 OMT786430 OWP786430 PGL786430 PQH786430 QAD786430 QJZ786430 QTV786430 RDR786430 RNN786430 RXJ786430 SHF786430 SRB786430 TAX786430 TKT786430 TUP786430 UEL786430 UOH786430 UYD786430 VHZ786430 VRV786430 WBR786430 WLN786430 WVJ786430 F851966 IX851966 ST851966 ACP851966 AML851966 AWH851966 BGD851966 BPZ851966 BZV851966 CJR851966 CTN851966 DDJ851966 DNF851966 DXB851966 EGX851966 EQT851966 FAP851966 FKL851966 FUH851966 GED851966 GNZ851966 GXV851966 HHR851966 HRN851966 IBJ851966 ILF851966 IVB851966 JEX851966 JOT851966 JYP851966 KIL851966 KSH851966 LCD851966 LLZ851966 LVV851966 MFR851966 MPN851966 MZJ851966 NJF851966 NTB851966 OCX851966 OMT851966 OWP851966 PGL851966 PQH851966 QAD851966 QJZ851966 QTV851966 RDR851966 RNN851966 RXJ851966 SHF851966 SRB851966 TAX851966 TKT851966 TUP851966 UEL851966 UOH851966 UYD851966 VHZ851966 VRV851966 WBR851966 WLN851966 WVJ851966 F917502 IX917502 ST917502 ACP917502 AML917502 AWH917502 BGD917502 BPZ917502 BZV917502 CJR917502 CTN917502 DDJ917502 DNF917502 DXB917502 EGX917502 EQT917502 FAP917502 FKL917502 FUH917502 GED917502 GNZ917502 GXV917502 HHR917502 HRN917502 IBJ917502 ILF917502 IVB917502 JEX917502 JOT917502 JYP917502 KIL917502 KSH917502 LCD917502 LLZ917502 LVV917502 MFR917502 MPN917502 MZJ917502 NJF917502 NTB917502 OCX917502 OMT917502 OWP917502 PGL917502 PQH917502 QAD917502 QJZ917502 QTV917502 RDR917502 RNN917502 RXJ917502 SHF917502 SRB917502 TAX917502 TKT917502 TUP917502 UEL917502 UOH917502 UYD917502 VHZ917502 VRV917502 WBR917502 WLN917502 WVJ917502 F983038 IX983038 ST983038 ACP983038 AML983038 AWH983038 BGD983038 BPZ983038 BZV983038 CJR983038 CTN983038 DDJ983038 DNF983038 DXB983038 EGX983038 EQT983038 FAP983038 FKL983038 FUH983038 GED983038 GNZ983038 GXV983038 HHR983038 HRN983038 IBJ983038 ILF983038 IVB983038 JEX983038 JOT983038 JYP983038 KIL983038 KSH983038 LCD983038 LLZ983038 LVV983038 MFR983038 MPN983038 MZJ983038 NJF983038 NTB983038 OCX983038 OMT983038 OWP983038 PGL983038 PQH983038 QAD983038 QJZ983038 QTV983038 RDR983038 RNN983038 RXJ983038 SHF983038 SRB983038 TAX983038 TKT983038 TUP983038 UEL983038 UOH983038 UYD983038 VHZ983038 VRV983038 WBR983038 WLN983038 WVJ983038 TKQ983048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J65534 JA65534 SW65534 ACS65534 AMO65534 AWK65534 BGG65534 BQC65534 BZY65534 CJU65534 CTQ65534 DDM65534 DNI65534 DXE65534 EHA65534 EQW65534 FAS65534 FKO65534 FUK65534 GEG65534 GOC65534 GXY65534 HHU65534 HRQ65534 IBM65534 ILI65534 IVE65534 JFA65534 JOW65534 JYS65534 KIO65534 KSK65534 LCG65534 LMC65534 LVY65534 MFU65534 MPQ65534 MZM65534 NJI65534 NTE65534 ODA65534 OMW65534 OWS65534 PGO65534 PQK65534 QAG65534 QKC65534 QTY65534 RDU65534 RNQ65534 RXM65534 SHI65534 SRE65534 TBA65534 TKW65534 TUS65534 UEO65534 UOK65534 UYG65534 VIC65534 VRY65534 WBU65534 WLQ65534 WVM65534 J131070 JA131070 SW131070 ACS131070 AMO131070 AWK131070 BGG131070 BQC131070 BZY131070 CJU131070 CTQ131070 DDM131070 DNI131070 DXE131070 EHA131070 EQW131070 FAS131070 FKO131070 FUK131070 GEG131070 GOC131070 GXY131070 HHU131070 HRQ131070 IBM131070 ILI131070 IVE131070 JFA131070 JOW131070 JYS131070 KIO131070 KSK131070 LCG131070 LMC131070 LVY131070 MFU131070 MPQ131070 MZM131070 NJI131070 NTE131070 ODA131070 OMW131070 OWS131070 PGO131070 PQK131070 QAG131070 QKC131070 QTY131070 RDU131070 RNQ131070 RXM131070 SHI131070 SRE131070 TBA131070 TKW131070 TUS131070 UEO131070 UOK131070 UYG131070 VIC131070 VRY131070 WBU131070 WLQ131070 WVM131070 J196606 JA196606 SW196606 ACS196606 AMO196606 AWK196606 BGG196606 BQC196606 BZY196606 CJU196606 CTQ196606 DDM196606 DNI196606 DXE196606 EHA196606 EQW196606 FAS196606 FKO196606 FUK196606 GEG196606 GOC196606 GXY196606 HHU196606 HRQ196606 IBM196606 ILI196606 IVE196606 JFA196606 JOW196606 JYS196606 KIO196606 KSK196606 LCG196606 LMC196606 LVY196606 MFU196606 MPQ196606 MZM196606 NJI196606 NTE196606 ODA196606 OMW196606 OWS196606 PGO196606 PQK196606 QAG196606 QKC196606 QTY196606 RDU196606 RNQ196606 RXM196606 SHI196606 SRE196606 TBA196606 TKW196606 TUS196606 UEO196606 UOK196606 UYG196606 VIC196606 VRY196606 WBU196606 WLQ196606 WVM196606 J262142 JA262142 SW262142 ACS262142 AMO262142 AWK262142 BGG262142 BQC262142 BZY262142 CJU262142 CTQ262142 DDM262142 DNI262142 DXE262142 EHA262142 EQW262142 FAS262142 FKO262142 FUK262142 GEG262142 GOC262142 GXY262142 HHU262142 HRQ262142 IBM262142 ILI262142 IVE262142 JFA262142 JOW262142 JYS262142 KIO262142 KSK262142 LCG262142 LMC262142 LVY262142 MFU262142 MPQ262142 MZM262142 NJI262142 NTE262142 ODA262142 OMW262142 OWS262142 PGO262142 PQK262142 QAG262142 QKC262142 QTY262142 RDU262142 RNQ262142 RXM262142 SHI262142 SRE262142 TBA262142 TKW262142 TUS262142 UEO262142 UOK262142 UYG262142 VIC262142 VRY262142 WBU262142 WLQ262142 WVM262142 J327678 JA327678 SW327678 ACS327678 AMO327678 AWK327678 BGG327678 BQC327678 BZY327678 CJU327678 CTQ327678 DDM327678 DNI327678 DXE327678 EHA327678 EQW327678 FAS327678 FKO327678 FUK327678 GEG327678 GOC327678 GXY327678 HHU327678 HRQ327678 IBM327678 ILI327678 IVE327678 JFA327678 JOW327678 JYS327678 KIO327678 KSK327678 LCG327678 LMC327678 LVY327678 MFU327678 MPQ327678 MZM327678 NJI327678 NTE327678 ODA327678 OMW327678 OWS327678 PGO327678 PQK327678 QAG327678 QKC327678 QTY327678 RDU327678 RNQ327678 RXM327678 SHI327678 SRE327678 TBA327678 TKW327678 TUS327678 UEO327678 UOK327678 UYG327678 VIC327678 VRY327678 WBU327678 WLQ327678 WVM327678 J393214 JA393214 SW393214 ACS393214 AMO393214 AWK393214 BGG393214 BQC393214 BZY393214 CJU393214 CTQ393214 DDM393214 DNI393214 DXE393214 EHA393214 EQW393214 FAS393214 FKO393214 FUK393214 GEG393214 GOC393214 GXY393214 HHU393214 HRQ393214 IBM393214 ILI393214 IVE393214 JFA393214 JOW393214 JYS393214 KIO393214 KSK393214 LCG393214 LMC393214 LVY393214 MFU393214 MPQ393214 MZM393214 NJI393214 NTE393214 ODA393214 OMW393214 OWS393214 PGO393214 PQK393214 QAG393214 QKC393214 QTY393214 RDU393214 RNQ393214 RXM393214 SHI393214 SRE393214 TBA393214 TKW393214 TUS393214 UEO393214 UOK393214 UYG393214 VIC393214 VRY393214 WBU393214 WLQ393214 WVM393214 J458750 JA458750 SW458750 ACS458750 AMO458750 AWK458750 BGG458750 BQC458750 BZY458750 CJU458750 CTQ458750 DDM458750 DNI458750 DXE458750 EHA458750 EQW458750 FAS458750 FKO458750 FUK458750 GEG458750 GOC458750 GXY458750 HHU458750 HRQ458750 IBM458750 ILI458750 IVE458750 JFA458750 JOW458750 JYS458750 KIO458750 KSK458750 LCG458750 LMC458750 LVY458750 MFU458750 MPQ458750 MZM458750 NJI458750 NTE458750 ODA458750 OMW458750 OWS458750 PGO458750 PQK458750 QAG458750 QKC458750 QTY458750 RDU458750 RNQ458750 RXM458750 SHI458750 SRE458750 TBA458750 TKW458750 TUS458750 UEO458750 UOK458750 UYG458750 VIC458750 VRY458750 WBU458750 WLQ458750 WVM458750 J524286 JA524286 SW524286 ACS524286 AMO524286 AWK524286 BGG524286 BQC524286 BZY524286 CJU524286 CTQ524286 DDM524286 DNI524286 DXE524286 EHA524286 EQW524286 FAS524286 FKO524286 FUK524286 GEG524286 GOC524286 GXY524286 HHU524286 HRQ524286 IBM524286 ILI524286 IVE524286 JFA524286 JOW524286 JYS524286 KIO524286 KSK524286 LCG524286 LMC524286 LVY524286 MFU524286 MPQ524286 MZM524286 NJI524286 NTE524286 ODA524286 OMW524286 OWS524286 PGO524286 PQK524286 QAG524286 QKC524286 QTY524286 RDU524286 RNQ524286 RXM524286 SHI524286 SRE524286 TBA524286 TKW524286 TUS524286 UEO524286 UOK524286 UYG524286 VIC524286 VRY524286 WBU524286 WLQ524286 WVM524286 J589822 JA589822 SW589822 ACS589822 AMO589822 AWK589822 BGG589822 BQC589822 BZY589822 CJU589822 CTQ589822 DDM589822 DNI589822 DXE589822 EHA589822 EQW589822 FAS589822 FKO589822 FUK589822 GEG589822 GOC589822 GXY589822 HHU589822 HRQ589822 IBM589822 ILI589822 IVE589822 JFA589822 JOW589822 JYS589822 KIO589822 KSK589822 LCG589822 LMC589822 LVY589822 MFU589822 MPQ589822 MZM589822 NJI589822 NTE589822 ODA589822 OMW589822 OWS589822 PGO589822 PQK589822 QAG589822 QKC589822 QTY589822 RDU589822 RNQ589822 RXM589822 SHI589822 SRE589822 TBA589822 TKW589822 TUS589822 UEO589822 UOK589822 UYG589822 VIC589822 VRY589822 WBU589822 WLQ589822 WVM589822 J655358 JA655358 SW655358 ACS655358 AMO655358 AWK655358 BGG655358 BQC655358 BZY655358 CJU655358 CTQ655358 DDM655358 DNI655358 DXE655358 EHA655358 EQW655358 FAS655358 FKO655358 FUK655358 GEG655358 GOC655358 GXY655358 HHU655358 HRQ655358 IBM655358 ILI655358 IVE655358 JFA655358 JOW655358 JYS655358 KIO655358 KSK655358 LCG655358 LMC655358 LVY655358 MFU655358 MPQ655358 MZM655358 NJI655358 NTE655358 ODA655358 OMW655358 OWS655358 PGO655358 PQK655358 QAG655358 QKC655358 QTY655358 RDU655358 RNQ655358 RXM655358 SHI655358 SRE655358 TBA655358 TKW655358 TUS655358 UEO655358 UOK655358 UYG655358 VIC655358 VRY655358 WBU655358 WLQ655358 WVM655358 J720894 JA720894 SW720894 ACS720894 AMO720894 AWK720894 BGG720894 BQC720894 BZY720894 CJU720894 CTQ720894 DDM720894 DNI720894 DXE720894 EHA720894 EQW720894 FAS720894 FKO720894 FUK720894 GEG720894 GOC720894 GXY720894 HHU720894 HRQ720894 IBM720894 ILI720894 IVE720894 JFA720894 JOW720894 JYS720894 KIO720894 KSK720894 LCG720894 LMC720894 LVY720894 MFU720894 MPQ720894 MZM720894 NJI720894 NTE720894 ODA720894 OMW720894 OWS720894 PGO720894 PQK720894 QAG720894 QKC720894 QTY720894 RDU720894 RNQ720894 RXM720894 SHI720894 SRE720894 TBA720894 TKW720894 TUS720894 UEO720894 UOK720894 UYG720894 VIC720894 VRY720894 WBU720894 WLQ720894 WVM720894 J786430 JA786430 SW786430 ACS786430 AMO786430 AWK786430 BGG786430 BQC786430 BZY786430 CJU786430 CTQ786430 DDM786430 DNI786430 DXE786430 EHA786430 EQW786430 FAS786430 FKO786430 FUK786430 GEG786430 GOC786430 GXY786430 HHU786430 HRQ786430 IBM786430 ILI786430 IVE786430 JFA786430 JOW786430 JYS786430 KIO786430 KSK786430 LCG786430 LMC786430 LVY786430 MFU786430 MPQ786430 MZM786430 NJI786430 NTE786430 ODA786430 OMW786430 OWS786430 PGO786430 PQK786430 QAG786430 QKC786430 QTY786430 RDU786430 RNQ786430 RXM786430 SHI786430 SRE786430 TBA786430 TKW786430 TUS786430 UEO786430 UOK786430 UYG786430 VIC786430 VRY786430 WBU786430 WLQ786430 WVM786430 J851966 JA851966 SW851966 ACS851966 AMO851966 AWK851966 BGG851966 BQC851966 BZY851966 CJU851966 CTQ851966 DDM851966 DNI851966 DXE851966 EHA851966 EQW851966 FAS851966 FKO851966 FUK851966 GEG851966 GOC851966 GXY851966 HHU851966 HRQ851966 IBM851966 ILI851966 IVE851966 JFA851966 JOW851966 JYS851966 KIO851966 KSK851966 LCG851966 LMC851966 LVY851966 MFU851966 MPQ851966 MZM851966 NJI851966 NTE851966 ODA851966 OMW851966 OWS851966 PGO851966 PQK851966 QAG851966 QKC851966 QTY851966 RDU851966 RNQ851966 RXM851966 SHI851966 SRE851966 TBA851966 TKW851966 TUS851966 UEO851966 UOK851966 UYG851966 VIC851966 VRY851966 WBU851966 WLQ851966 WVM851966 J917502 JA917502 SW917502 ACS917502 AMO917502 AWK917502 BGG917502 BQC917502 BZY917502 CJU917502 CTQ917502 DDM917502 DNI917502 DXE917502 EHA917502 EQW917502 FAS917502 FKO917502 FUK917502 GEG917502 GOC917502 GXY917502 HHU917502 HRQ917502 IBM917502 ILI917502 IVE917502 JFA917502 JOW917502 JYS917502 KIO917502 KSK917502 LCG917502 LMC917502 LVY917502 MFU917502 MPQ917502 MZM917502 NJI917502 NTE917502 ODA917502 OMW917502 OWS917502 PGO917502 PQK917502 QAG917502 QKC917502 QTY917502 RDU917502 RNQ917502 RXM917502 SHI917502 SRE917502 TBA917502 TKW917502 TUS917502 UEO917502 UOK917502 UYG917502 VIC917502 VRY917502 WBU917502 WLQ917502 WVM917502 J983038 JA983038 SW983038 ACS983038 AMO983038 AWK983038 BGG983038 BQC983038 BZY983038 CJU983038 CTQ983038 DDM983038 DNI983038 DXE983038 EHA983038 EQW983038 FAS983038 FKO983038 FUK983038 GEG983038 GOC983038 GXY983038 HHU983038 HRQ983038 IBM983038 ILI983038 IVE983038 JFA983038 JOW983038 JYS983038 KIO983038 KSK983038 LCG983038 LMC983038 LVY983038 MFU983038 MPQ983038 MZM983038 NJI983038 NTE983038 ODA983038 OMW983038 OWS983038 PGO983038 PQK983038 QAG983038 QKC983038 QTY983038 RDU983038 RNQ983038 RXM983038 SHI983038 SRE983038 TBA983038 TKW983038 TUS983038 UEO983038 UOK983038 UYG983038 VIC983038 VRY983038 WBU983038 WLQ983038 WVM983038 RXG983048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N65534 JD65534 SZ65534 ACV65534 AMR65534 AWN65534 BGJ65534 BQF65534 CAB65534 CJX65534 CTT65534 DDP65534 DNL65534 DXH65534 EHD65534 EQZ65534 FAV65534 FKR65534 FUN65534 GEJ65534 GOF65534 GYB65534 HHX65534 HRT65534 IBP65534 ILL65534 IVH65534 JFD65534 JOZ65534 JYV65534 KIR65534 KSN65534 LCJ65534 LMF65534 LWB65534 MFX65534 MPT65534 MZP65534 NJL65534 NTH65534 ODD65534 OMZ65534 OWV65534 PGR65534 PQN65534 QAJ65534 QKF65534 QUB65534 RDX65534 RNT65534 RXP65534 SHL65534 SRH65534 TBD65534 TKZ65534 TUV65534 UER65534 UON65534 UYJ65534 VIF65534 VSB65534 WBX65534 WLT65534 WVP65534 N131070 JD131070 SZ131070 ACV131070 AMR131070 AWN131070 BGJ131070 BQF131070 CAB131070 CJX131070 CTT131070 DDP131070 DNL131070 DXH131070 EHD131070 EQZ131070 FAV131070 FKR131070 FUN131070 GEJ131070 GOF131070 GYB131070 HHX131070 HRT131070 IBP131070 ILL131070 IVH131070 JFD131070 JOZ131070 JYV131070 KIR131070 KSN131070 LCJ131070 LMF131070 LWB131070 MFX131070 MPT131070 MZP131070 NJL131070 NTH131070 ODD131070 OMZ131070 OWV131070 PGR131070 PQN131070 QAJ131070 QKF131070 QUB131070 RDX131070 RNT131070 RXP131070 SHL131070 SRH131070 TBD131070 TKZ131070 TUV131070 UER131070 UON131070 UYJ131070 VIF131070 VSB131070 WBX131070 WLT131070 WVP131070 N196606 JD196606 SZ196606 ACV196606 AMR196606 AWN196606 BGJ196606 BQF196606 CAB196606 CJX196606 CTT196606 DDP196606 DNL196606 DXH196606 EHD196606 EQZ196606 FAV196606 FKR196606 FUN196606 GEJ196606 GOF196606 GYB196606 HHX196606 HRT196606 IBP196606 ILL196606 IVH196606 JFD196606 JOZ196606 JYV196606 KIR196606 KSN196606 LCJ196606 LMF196606 LWB196606 MFX196606 MPT196606 MZP196606 NJL196606 NTH196606 ODD196606 OMZ196606 OWV196606 PGR196606 PQN196606 QAJ196606 QKF196606 QUB196606 RDX196606 RNT196606 RXP196606 SHL196606 SRH196606 TBD196606 TKZ196606 TUV196606 UER196606 UON196606 UYJ196606 VIF196606 VSB196606 WBX196606 WLT196606 WVP196606 N262142 JD262142 SZ262142 ACV262142 AMR262142 AWN262142 BGJ262142 BQF262142 CAB262142 CJX262142 CTT262142 DDP262142 DNL262142 DXH262142 EHD262142 EQZ262142 FAV262142 FKR262142 FUN262142 GEJ262142 GOF262142 GYB262142 HHX262142 HRT262142 IBP262142 ILL262142 IVH262142 JFD262142 JOZ262142 JYV262142 KIR262142 KSN262142 LCJ262142 LMF262142 LWB262142 MFX262142 MPT262142 MZP262142 NJL262142 NTH262142 ODD262142 OMZ262142 OWV262142 PGR262142 PQN262142 QAJ262142 QKF262142 QUB262142 RDX262142 RNT262142 RXP262142 SHL262142 SRH262142 TBD262142 TKZ262142 TUV262142 UER262142 UON262142 UYJ262142 VIF262142 VSB262142 WBX262142 WLT262142 WVP262142 N327678 JD327678 SZ327678 ACV327678 AMR327678 AWN327678 BGJ327678 BQF327678 CAB327678 CJX327678 CTT327678 DDP327678 DNL327678 DXH327678 EHD327678 EQZ327678 FAV327678 FKR327678 FUN327678 GEJ327678 GOF327678 GYB327678 HHX327678 HRT327678 IBP327678 ILL327678 IVH327678 JFD327678 JOZ327678 JYV327678 KIR327678 KSN327678 LCJ327678 LMF327678 LWB327678 MFX327678 MPT327678 MZP327678 NJL327678 NTH327678 ODD327678 OMZ327678 OWV327678 PGR327678 PQN327678 QAJ327678 QKF327678 QUB327678 RDX327678 RNT327678 RXP327678 SHL327678 SRH327678 TBD327678 TKZ327678 TUV327678 UER327678 UON327678 UYJ327678 VIF327678 VSB327678 WBX327678 WLT327678 WVP327678 N393214 JD393214 SZ393214 ACV393214 AMR393214 AWN393214 BGJ393214 BQF393214 CAB393214 CJX393214 CTT393214 DDP393214 DNL393214 DXH393214 EHD393214 EQZ393214 FAV393214 FKR393214 FUN393214 GEJ393214 GOF393214 GYB393214 HHX393214 HRT393214 IBP393214 ILL393214 IVH393214 JFD393214 JOZ393214 JYV393214 KIR393214 KSN393214 LCJ393214 LMF393214 LWB393214 MFX393214 MPT393214 MZP393214 NJL393214 NTH393214 ODD393214 OMZ393214 OWV393214 PGR393214 PQN393214 QAJ393214 QKF393214 QUB393214 RDX393214 RNT393214 RXP393214 SHL393214 SRH393214 TBD393214 TKZ393214 TUV393214 UER393214 UON393214 UYJ393214 VIF393214 VSB393214 WBX393214 WLT393214 WVP393214 N458750 JD458750 SZ458750 ACV458750 AMR458750 AWN458750 BGJ458750 BQF458750 CAB458750 CJX458750 CTT458750 DDP458750 DNL458750 DXH458750 EHD458750 EQZ458750 FAV458750 FKR458750 FUN458750 GEJ458750 GOF458750 GYB458750 HHX458750 HRT458750 IBP458750 ILL458750 IVH458750 JFD458750 JOZ458750 JYV458750 KIR458750 KSN458750 LCJ458750 LMF458750 LWB458750 MFX458750 MPT458750 MZP458750 NJL458750 NTH458750 ODD458750 OMZ458750 OWV458750 PGR458750 PQN458750 QAJ458750 QKF458750 QUB458750 RDX458750 RNT458750 RXP458750 SHL458750 SRH458750 TBD458750 TKZ458750 TUV458750 UER458750 UON458750 UYJ458750 VIF458750 VSB458750 WBX458750 WLT458750 WVP458750 N524286 JD524286 SZ524286 ACV524286 AMR524286 AWN524286 BGJ524286 BQF524286 CAB524286 CJX524286 CTT524286 DDP524286 DNL524286 DXH524286 EHD524286 EQZ524286 FAV524286 FKR524286 FUN524286 GEJ524286 GOF524286 GYB524286 HHX524286 HRT524286 IBP524286 ILL524286 IVH524286 JFD524286 JOZ524286 JYV524286 KIR524286 KSN524286 LCJ524286 LMF524286 LWB524286 MFX524286 MPT524286 MZP524286 NJL524286 NTH524286 ODD524286 OMZ524286 OWV524286 PGR524286 PQN524286 QAJ524286 QKF524286 QUB524286 RDX524286 RNT524286 RXP524286 SHL524286 SRH524286 TBD524286 TKZ524286 TUV524286 UER524286 UON524286 UYJ524286 VIF524286 VSB524286 WBX524286 WLT524286 WVP524286 N589822 JD589822 SZ589822 ACV589822 AMR589822 AWN589822 BGJ589822 BQF589822 CAB589822 CJX589822 CTT589822 DDP589822 DNL589822 DXH589822 EHD589822 EQZ589822 FAV589822 FKR589822 FUN589822 GEJ589822 GOF589822 GYB589822 HHX589822 HRT589822 IBP589822 ILL589822 IVH589822 JFD589822 JOZ589822 JYV589822 KIR589822 KSN589822 LCJ589822 LMF589822 LWB589822 MFX589822 MPT589822 MZP589822 NJL589822 NTH589822 ODD589822 OMZ589822 OWV589822 PGR589822 PQN589822 QAJ589822 QKF589822 QUB589822 RDX589822 RNT589822 RXP589822 SHL589822 SRH589822 TBD589822 TKZ589822 TUV589822 UER589822 UON589822 UYJ589822 VIF589822 VSB589822 WBX589822 WLT589822 WVP589822 N655358 JD655358 SZ655358 ACV655358 AMR655358 AWN655358 BGJ655358 BQF655358 CAB655358 CJX655358 CTT655358 DDP655358 DNL655358 DXH655358 EHD655358 EQZ655358 FAV655358 FKR655358 FUN655358 GEJ655358 GOF655358 GYB655358 HHX655358 HRT655358 IBP655358 ILL655358 IVH655358 JFD655358 JOZ655358 JYV655358 KIR655358 KSN655358 LCJ655358 LMF655358 LWB655358 MFX655358 MPT655358 MZP655358 NJL655358 NTH655358 ODD655358 OMZ655358 OWV655358 PGR655358 PQN655358 QAJ655358 QKF655358 QUB655358 RDX655358 RNT655358 RXP655358 SHL655358 SRH655358 TBD655358 TKZ655358 TUV655358 UER655358 UON655358 UYJ655358 VIF655358 VSB655358 WBX655358 WLT655358 WVP655358 N720894 JD720894 SZ720894 ACV720894 AMR720894 AWN720894 BGJ720894 BQF720894 CAB720894 CJX720894 CTT720894 DDP720894 DNL720894 DXH720894 EHD720894 EQZ720894 FAV720894 FKR720894 FUN720894 GEJ720894 GOF720894 GYB720894 HHX720894 HRT720894 IBP720894 ILL720894 IVH720894 JFD720894 JOZ720894 JYV720894 KIR720894 KSN720894 LCJ720894 LMF720894 LWB720894 MFX720894 MPT720894 MZP720894 NJL720894 NTH720894 ODD720894 OMZ720894 OWV720894 PGR720894 PQN720894 QAJ720894 QKF720894 QUB720894 RDX720894 RNT720894 RXP720894 SHL720894 SRH720894 TBD720894 TKZ720894 TUV720894 UER720894 UON720894 UYJ720894 VIF720894 VSB720894 WBX720894 WLT720894 WVP720894 N786430 JD786430 SZ786430 ACV786430 AMR786430 AWN786430 BGJ786430 BQF786430 CAB786430 CJX786430 CTT786430 DDP786430 DNL786430 DXH786430 EHD786430 EQZ786430 FAV786430 FKR786430 FUN786430 GEJ786430 GOF786430 GYB786430 HHX786430 HRT786430 IBP786430 ILL786430 IVH786430 JFD786430 JOZ786430 JYV786430 KIR786430 KSN786430 LCJ786430 LMF786430 LWB786430 MFX786430 MPT786430 MZP786430 NJL786430 NTH786430 ODD786430 OMZ786430 OWV786430 PGR786430 PQN786430 QAJ786430 QKF786430 QUB786430 RDX786430 RNT786430 RXP786430 SHL786430 SRH786430 TBD786430 TKZ786430 TUV786430 UER786430 UON786430 UYJ786430 VIF786430 VSB786430 WBX786430 WLT786430 WVP786430 N851966 JD851966 SZ851966 ACV851966 AMR851966 AWN851966 BGJ851966 BQF851966 CAB851966 CJX851966 CTT851966 DDP851966 DNL851966 DXH851966 EHD851966 EQZ851966 FAV851966 FKR851966 FUN851966 GEJ851966 GOF851966 GYB851966 HHX851966 HRT851966 IBP851966 ILL851966 IVH851966 JFD851966 JOZ851966 JYV851966 KIR851966 KSN851966 LCJ851966 LMF851966 LWB851966 MFX851966 MPT851966 MZP851966 NJL851966 NTH851966 ODD851966 OMZ851966 OWV851966 PGR851966 PQN851966 QAJ851966 QKF851966 QUB851966 RDX851966 RNT851966 RXP851966 SHL851966 SRH851966 TBD851966 TKZ851966 TUV851966 UER851966 UON851966 UYJ851966 VIF851966 VSB851966 WBX851966 WLT851966 WVP851966 N917502 JD917502 SZ917502 ACV917502 AMR917502 AWN917502 BGJ917502 BQF917502 CAB917502 CJX917502 CTT917502 DDP917502 DNL917502 DXH917502 EHD917502 EQZ917502 FAV917502 FKR917502 FUN917502 GEJ917502 GOF917502 GYB917502 HHX917502 HRT917502 IBP917502 ILL917502 IVH917502 JFD917502 JOZ917502 JYV917502 KIR917502 KSN917502 LCJ917502 LMF917502 LWB917502 MFX917502 MPT917502 MZP917502 NJL917502 NTH917502 ODD917502 OMZ917502 OWV917502 PGR917502 PQN917502 QAJ917502 QKF917502 QUB917502 RDX917502 RNT917502 RXP917502 SHL917502 SRH917502 TBD917502 TKZ917502 TUV917502 UER917502 UON917502 UYJ917502 VIF917502 VSB917502 WBX917502 WLT917502 WVP917502 N983038 JD983038 SZ983038 ACV983038 AMR983038 AWN983038 BGJ983038 BQF983038 CAB983038 CJX983038 CTT983038 DDP983038 DNL983038 DXH983038 EHD983038 EQZ983038 FAV983038 FKR983038 FUN983038 GEJ983038 GOF983038 GYB983038 HHX983038 HRT983038 IBP983038 ILL983038 IVH983038 JFD983038 JOZ983038 JYV983038 KIR983038 KSN983038 LCJ983038 LMF983038 LWB983038 MFX983038 MPT983038 MZP983038 NJL983038 NTH983038 ODD983038 OMZ983038 OWV983038 PGR983038 PQN983038 QAJ983038 QKF983038 QUB983038 RDX983038 RNT983038 RXP983038 SHL983038 SRH983038 TBD983038 TKZ983038 TUV983038 UER983038 UON983038 UYJ983038 VIF983038 VSB983038 WBX983038 WLT983038 WVP983038 SHC983048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JG65534 TC65534 ACY65534 AMU65534 AWQ65534 BGM65534 BQI65534 CAE65534 CKA65534 CTW65534 DDS65534 DNO65534 DXK65534 EHG65534 ERC65534 FAY65534 FKU65534 FUQ65534 GEM65534 GOI65534 GYE65534 HIA65534 HRW65534 IBS65534 ILO65534 IVK65534 JFG65534 JPC65534 JYY65534 KIU65534 KSQ65534 LCM65534 LMI65534 LWE65534 MGA65534 MPW65534 MZS65534 NJO65534 NTK65534 ODG65534 ONC65534 OWY65534 PGU65534 PQQ65534 QAM65534 QKI65534 QUE65534 REA65534 RNW65534 RXS65534 SHO65534 SRK65534 TBG65534 TLC65534 TUY65534 UEU65534 UOQ65534 UYM65534 VII65534 VSE65534 WCA65534 WLW65534 WVS65534 JG131070 TC131070 ACY131070 AMU131070 AWQ131070 BGM131070 BQI131070 CAE131070 CKA131070 CTW131070 DDS131070 DNO131070 DXK131070 EHG131070 ERC131070 FAY131070 FKU131070 FUQ131070 GEM131070 GOI131070 GYE131070 HIA131070 HRW131070 IBS131070 ILO131070 IVK131070 JFG131070 JPC131070 JYY131070 KIU131070 KSQ131070 LCM131070 LMI131070 LWE131070 MGA131070 MPW131070 MZS131070 NJO131070 NTK131070 ODG131070 ONC131070 OWY131070 PGU131070 PQQ131070 QAM131070 QKI131070 QUE131070 REA131070 RNW131070 RXS131070 SHO131070 SRK131070 TBG131070 TLC131070 TUY131070 UEU131070 UOQ131070 UYM131070 VII131070 VSE131070 WCA131070 WLW131070 WVS131070 JG196606 TC196606 ACY196606 AMU196606 AWQ196606 BGM196606 BQI196606 CAE196606 CKA196606 CTW196606 DDS196606 DNO196606 DXK196606 EHG196606 ERC196606 FAY196606 FKU196606 FUQ196606 GEM196606 GOI196606 GYE196606 HIA196606 HRW196606 IBS196606 ILO196606 IVK196606 JFG196606 JPC196606 JYY196606 KIU196606 KSQ196606 LCM196606 LMI196606 LWE196606 MGA196606 MPW196606 MZS196606 NJO196606 NTK196606 ODG196606 ONC196606 OWY196606 PGU196606 PQQ196606 QAM196606 QKI196606 QUE196606 REA196606 RNW196606 RXS196606 SHO196606 SRK196606 TBG196606 TLC196606 TUY196606 UEU196606 UOQ196606 UYM196606 VII196606 VSE196606 WCA196606 WLW196606 WVS196606 JG262142 TC262142 ACY262142 AMU262142 AWQ262142 BGM262142 BQI262142 CAE262142 CKA262142 CTW262142 DDS262142 DNO262142 DXK262142 EHG262142 ERC262142 FAY262142 FKU262142 FUQ262142 GEM262142 GOI262142 GYE262142 HIA262142 HRW262142 IBS262142 ILO262142 IVK262142 JFG262142 JPC262142 JYY262142 KIU262142 KSQ262142 LCM262142 LMI262142 LWE262142 MGA262142 MPW262142 MZS262142 NJO262142 NTK262142 ODG262142 ONC262142 OWY262142 PGU262142 PQQ262142 QAM262142 QKI262142 QUE262142 REA262142 RNW262142 RXS262142 SHO262142 SRK262142 TBG262142 TLC262142 TUY262142 UEU262142 UOQ262142 UYM262142 VII262142 VSE262142 WCA262142 WLW262142 WVS262142 JG327678 TC327678 ACY327678 AMU327678 AWQ327678 BGM327678 BQI327678 CAE327678 CKA327678 CTW327678 DDS327678 DNO327678 DXK327678 EHG327678 ERC327678 FAY327678 FKU327678 FUQ327678 GEM327678 GOI327678 GYE327678 HIA327678 HRW327678 IBS327678 ILO327678 IVK327678 JFG327678 JPC327678 JYY327678 KIU327678 KSQ327678 LCM327678 LMI327678 LWE327678 MGA327678 MPW327678 MZS327678 NJO327678 NTK327678 ODG327678 ONC327678 OWY327678 PGU327678 PQQ327678 QAM327678 QKI327678 QUE327678 REA327678 RNW327678 RXS327678 SHO327678 SRK327678 TBG327678 TLC327678 TUY327678 UEU327678 UOQ327678 UYM327678 VII327678 VSE327678 WCA327678 WLW327678 WVS327678 JG393214 TC393214 ACY393214 AMU393214 AWQ393214 BGM393214 BQI393214 CAE393214 CKA393214 CTW393214 DDS393214 DNO393214 DXK393214 EHG393214 ERC393214 FAY393214 FKU393214 FUQ393214 GEM393214 GOI393214 GYE393214 HIA393214 HRW393214 IBS393214 ILO393214 IVK393214 JFG393214 JPC393214 JYY393214 KIU393214 KSQ393214 LCM393214 LMI393214 LWE393214 MGA393214 MPW393214 MZS393214 NJO393214 NTK393214 ODG393214 ONC393214 OWY393214 PGU393214 PQQ393214 QAM393214 QKI393214 QUE393214 REA393214 RNW393214 RXS393214 SHO393214 SRK393214 TBG393214 TLC393214 TUY393214 UEU393214 UOQ393214 UYM393214 VII393214 VSE393214 WCA393214 WLW393214 WVS393214 JG458750 TC458750 ACY458750 AMU458750 AWQ458750 BGM458750 BQI458750 CAE458750 CKA458750 CTW458750 DDS458750 DNO458750 DXK458750 EHG458750 ERC458750 FAY458750 FKU458750 FUQ458750 GEM458750 GOI458750 GYE458750 HIA458750 HRW458750 IBS458750 ILO458750 IVK458750 JFG458750 JPC458750 JYY458750 KIU458750 KSQ458750 LCM458750 LMI458750 LWE458750 MGA458750 MPW458750 MZS458750 NJO458750 NTK458750 ODG458750 ONC458750 OWY458750 PGU458750 PQQ458750 QAM458750 QKI458750 QUE458750 REA458750 RNW458750 RXS458750 SHO458750 SRK458750 TBG458750 TLC458750 TUY458750 UEU458750 UOQ458750 UYM458750 VII458750 VSE458750 WCA458750 WLW458750 WVS458750 JG524286 TC524286 ACY524286 AMU524286 AWQ524286 BGM524286 BQI524286 CAE524286 CKA524286 CTW524286 DDS524286 DNO524286 DXK524286 EHG524286 ERC524286 FAY524286 FKU524286 FUQ524286 GEM524286 GOI524286 GYE524286 HIA524286 HRW524286 IBS524286 ILO524286 IVK524286 JFG524286 JPC524286 JYY524286 KIU524286 KSQ524286 LCM524286 LMI524286 LWE524286 MGA524286 MPW524286 MZS524286 NJO524286 NTK524286 ODG524286 ONC524286 OWY524286 PGU524286 PQQ524286 QAM524286 QKI524286 QUE524286 REA524286 RNW524286 RXS524286 SHO524286 SRK524286 TBG524286 TLC524286 TUY524286 UEU524286 UOQ524286 UYM524286 VII524286 VSE524286 WCA524286 WLW524286 WVS524286 JG589822 TC589822 ACY589822 AMU589822 AWQ589822 BGM589822 BQI589822 CAE589822 CKA589822 CTW589822 DDS589822 DNO589822 DXK589822 EHG589822 ERC589822 FAY589822 FKU589822 FUQ589822 GEM589822 GOI589822 GYE589822 HIA589822 HRW589822 IBS589822 ILO589822 IVK589822 JFG589822 JPC589822 JYY589822 KIU589822 KSQ589822 LCM589822 LMI589822 LWE589822 MGA589822 MPW589822 MZS589822 NJO589822 NTK589822 ODG589822 ONC589822 OWY589822 PGU589822 PQQ589822 QAM589822 QKI589822 QUE589822 REA589822 RNW589822 RXS589822 SHO589822 SRK589822 TBG589822 TLC589822 TUY589822 UEU589822 UOQ589822 UYM589822 VII589822 VSE589822 WCA589822 WLW589822 WVS589822 JG655358 TC655358 ACY655358 AMU655358 AWQ655358 BGM655358 BQI655358 CAE655358 CKA655358 CTW655358 DDS655358 DNO655358 DXK655358 EHG655358 ERC655358 FAY655358 FKU655358 FUQ655358 GEM655358 GOI655358 GYE655358 HIA655358 HRW655358 IBS655358 ILO655358 IVK655358 JFG655358 JPC655358 JYY655358 KIU655358 KSQ655358 LCM655358 LMI655358 LWE655358 MGA655358 MPW655358 MZS655358 NJO655358 NTK655358 ODG655358 ONC655358 OWY655358 PGU655358 PQQ655358 QAM655358 QKI655358 QUE655358 REA655358 RNW655358 RXS655358 SHO655358 SRK655358 TBG655358 TLC655358 TUY655358 UEU655358 UOQ655358 UYM655358 VII655358 VSE655358 WCA655358 WLW655358 WVS655358 JG720894 TC720894 ACY720894 AMU720894 AWQ720894 BGM720894 BQI720894 CAE720894 CKA720894 CTW720894 DDS720894 DNO720894 DXK720894 EHG720894 ERC720894 FAY720894 FKU720894 FUQ720894 GEM720894 GOI720894 GYE720894 HIA720894 HRW720894 IBS720894 ILO720894 IVK720894 JFG720894 JPC720894 JYY720894 KIU720894 KSQ720894 LCM720894 LMI720894 LWE720894 MGA720894 MPW720894 MZS720894 NJO720894 NTK720894 ODG720894 ONC720894 OWY720894 PGU720894 PQQ720894 QAM720894 QKI720894 QUE720894 REA720894 RNW720894 RXS720894 SHO720894 SRK720894 TBG720894 TLC720894 TUY720894 UEU720894 UOQ720894 UYM720894 VII720894 VSE720894 WCA720894 WLW720894 WVS720894 JG786430 TC786430 ACY786430 AMU786430 AWQ786430 BGM786430 BQI786430 CAE786430 CKA786430 CTW786430 DDS786430 DNO786430 DXK786430 EHG786430 ERC786430 FAY786430 FKU786430 FUQ786430 GEM786430 GOI786430 GYE786430 HIA786430 HRW786430 IBS786430 ILO786430 IVK786430 JFG786430 JPC786430 JYY786430 KIU786430 KSQ786430 LCM786430 LMI786430 LWE786430 MGA786430 MPW786430 MZS786430 NJO786430 NTK786430 ODG786430 ONC786430 OWY786430 PGU786430 PQQ786430 QAM786430 QKI786430 QUE786430 REA786430 RNW786430 RXS786430 SHO786430 SRK786430 TBG786430 TLC786430 TUY786430 UEU786430 UOQ786430 UYM786430 VII786430 VSE786430 WCA786430 WLW786430 WVS786430 JG851966 TC851966 ACY851966 AMU851966 AWQ851966 BGM851966 BQI851966 CAE851966 CKA851966 CTW851966 DDS851966 DNO851966 DXK851966 EHG851966 ERC851966 FAY851966 FKU851966 FUQ851966 GEM851966 GOI851966 GYE851966 HIA851966 HRW851966 IBS851966 ILO851966 IVK851966 JFG851966 JPC851966 JYY851966 KIU851966 KSQ851966 LCM851966 LMI851966 LWE851966 MGA851966 MPW851966 MZS851966 NJO851966 NTK851966 ODG851966 ONC851966 OWY851966 PGU851966 PQQ851966 QAM851966 QKI851966 QUE851966 REA851966 RNW851966 RXS851966 SHO851966 SRK851966 TBG851966 TLC851966 TUY851966 UEU851966 UOQ851966 UYM851966 VII851966 VSE851966 WCA851966 WLW851966 WVS851966 JG917502 TC917502 ACY917502 AMU917502 AWQ917502 BGM917502 BQI917502 CAE917502 CKA917502 CTW917502 DDS917502 DNO917502 DXK917502 EHG917502 ERC917502 FAY917502 FKU917502 FUQ917502 GEM917502 GOI917502 GYE917502 HIA917502 HRW917502 IBS917502 ILO917502 IVK917502 JFG917502 JPC917502 JYY917502 KIU917502 KSQ917502 LCM917502 LMI917502 LWE917502 MGA917502 MPW917502 MZS917502 NJO917502 NTK917502 ODG917502 ONC917502 OWY917502 PGU917502 PQQ917502 QAM917502 QKI917502 QUE917502 REA917502 RNW917502 RXS917502 SHO917502 SRK917502 TBG917502 TLC917502 TUY917502 UEU917502 UOQ917502 UYM917502 VII917502 VSE917502 WCA917502 WLW917502 WVS917502 JG983038 TC983038 ACY983038 AMU983038 AWQ983038 BGM983038 BQI983038 CAE983038 CKA983038 CTW983038 DDS983038 DNO983038 DXK983038 EHG983038 ERC983038 FAY983038 FKU983038 FUQ983038 GEM983038 GOI983038 GYE983038 HIA983038 HRW983038 IBS983038 ILO983038 IVK983038 JFG983038 JPC983038 JYY983038 KIU983038 KSQ983038 LCM983038 LMI983038 LWE983038 MGA983038 MPW983038 MZS983038 NJO983038 NTK983038 ODG983038 ONC983038 OWY983038 PGU983038 PQQ983038 QAM983038 QKI983038 QUE983038 REA983038 RNW983038 RXS983038 SHO983038 SRK983038 TBG983038 TLC983038 TUY983038 UEU983038 UOQ983038 UYM983038 VII983038 VSE983038 WCA983038 WLW983038 WVS983038 SQY983048 IU11 SQ11 ACM11 AMI11 AWE11 BGA11 BPW11 BZS11 CJO11 CTK11 DDG11 DNC11 DWY11 EGU11 EQQ11 FAM11 FKI11 FUE11 GEA11 GNW11 GXS11 HHO11 HRK11 IBG11 ILC11 IUY11 JEU11 JOQ11 JYM11 KII11 KSE11 LCA11 LLW11 LVS11 MFO11 MPK11 MZG11 NJC11 NSY11 OCU11 OMQ11 OWM11 PGI11 PQE11 QAA11 QJW11 QTS11 RDO11 RNK11 RXG11 SHC11 SQY11 TAU11 TKQ11 TUM11 UEI11 UOE11 UYA11 VHW11 VRS11 WBO11 WLK11 WVG11 B65539 IU65539 SQ65539 ACM65539 AMI65539 AWE65539 BGA65539 BPW65539 BZS65539 CJO65539 CTK65539 DDG65539 DNC65539 DWY65539 EGU65539 EQQ65539 FAM65539 FKI65539 FUE65539 GEA65539 GNW65539 GXS65539 HHO65539 HRK65539 IBG65539 ILC65539 IUY65539 JEU65539 JOQ65539 JYM65539 KII65539 KSE65539 LCA65539 LLW65539 LVS65539 MFO65539 MPK65539 MZG65539 NJC65539 NSY65539 OCU65539 OMQ65539 OWM65539 PGI65539 PQE65539 QAA65539 QJW65539 QTS65539 RDO65539 RNK65539 RXG65539 SHC65539 SQY65539 TAU65539 TKQ65539 TUM65539 UEI65539 UOE65539 UYA65539 VHW65539 VRS65539 WBO65539 WLK65539 WVG65539 B131075 IU131075 SQ131075 ACM131075 AMI131075 AWE131075 BGA131075 BPW131075 BZS131075 CJO131075 CTK131075 DDG131075 DNC131075 DWY131075 EGU131075 EQQ131075 FAM131075 FKI131075 FUE131075 GEA131075 GNW131075 GXS131075 HHO131075 HRK131075 IBG131075 ILC131075 IUY131075 JEU131075 JOQ131075 JYM131075 KII131075 KSE131075 LCA131075 LLW131075 LVS131075 MFO131075 MPK131075 MZG131075 NJC131075 NSY131075 OCU131075 OMQ131075 OWM131075 PGI131075 PQE131075 QAA131075 QJW131075 QTS131075 RDO131075 RNK131075 RXG131075 SHC131075 SQY131075 TAU131075 TKQ131075 TUM131075 UEI131075 UOE131075 UYA131075 VHW131075 VRS131075 WBO131075 WLK131075 WVG131075 B196611 IU196611 SQ196611 ACM196611 AMI196611 AWE196611 BGA196611 BPW196611 BZS196611 CJO196611 CTK196611 DDG196611 DNC196611 DWY196611 EGU196611 EQQ196611 FAM196611 FKI196611 FUE196611 GEA196611 GNW196611 GXS196611 HHO196611 HRK196611 IBG196611 ILC196611 IUY196611 JEU196611 JOQ196611 JYM196611 KII196611 KSE196611 LCA196611 LLW196611 LVS196611 MFO196611 MPK196611 MZG196611 NJC196611 NSY196611 OCU196611 OMQ196611 OWM196611 PGI196611 PQE196611 QAA196611 QJW196611 QTS196611 RDO196611 RNK196611 RXG196611 SHC196611 SQY196611 TAU196611 TKQ196611 TUM196611 UEI196611 UOE196611 UYA196611 VHW196611 VRS196611 WBO196611 WLK196611 WVG196611 B262147 IU262147 SQ262147 ACM262147 AMI262147 AWE262147 BGA262147 BPW262147 BZS262147 CJO262147 CTK262147 DDG262147 DNC262147 DWY262147 EGU262147 EQQ262147 FAM262147 FKI262147 FUE262147 GEA262147 GNW262147 GXS262147 HHO262147 HRK262147 IBG262147 ILC262147 IUY262147 JEU262147 JOQ262147 JYM262147 KII262147 KSE262147 LCA262147 LLW262147 LVS262147 MFO262147 MPK262147 MZG262147 NJC262147 NSY262147 OCU262147 OMQ262147 OWM262147 PGI262147 PQE262147 QAA262147 QJW262147 QTS262147 RDO262147 RNK262147 RXG262147 SHC262147 SQY262147 TAU262147 TKQ262147 TUM262147 UEI262147 UOE262147 UYA262147 VHW262147 VRS262147 WBO262147 WLK262147 WVG262147 B327683 IU327683 SQ327683 ACM327683 AMI327683 AWE327683 BGA327683 BPW327683 BZS327683 CJO327683 CTK327683 DDG327683 DNC327683 DWY327683 EGU327683 EQQ327683 FAM327683 FKI327683 FUE327683 GEA327683 GNW327683 GXS327683 HHO327683 HRK327683 IBG327683 ILC327683 IUY327683 JEU327683 JOQ327683 JYM327683 KII327683 KSE327683 LCA327683 LLW327683 LVS327683 MFO327683 MPK327683 MZG327683 NJC327683 NSY327683 OCU327683 OMQ327683 OWM327683 PGI327683 PQE327683 QAA327683 QJW327683 QTS327683 RDO327683 RNK327683 RXG327683 SHC327683 SQY327683 TAU327683 TKQ327683 TUM327683 UEI327683 UOE327683 UYA327683 VHW327683 VRS327683 WBO327683 WLK327683 WVG327683 B393219 IU393219 SQ393219 ACM393219 AMI393219 AWE393219 BGA393219 BPW393219 BZS393219 CJO393219 CTK393219 DDG393219 DNC393219 DWY393219 EGU393219 EQQ393219 FAM393219 FKI393219 FUE393219 GEA393219 GNW393219 GXS393219 HHO393219 HRK393219 IBG393219 ILC393219 IUY393219 JEU393219 JOQ393219 JYM393219 KII393219 KSE393219 LCA393219 LLW393219 LVS393219 MFO393219 MPK393219 MZG393219 NJC393219 NSY393219 OCU393219 OMQ393219 OWM393219 PGI393219 PQE393219 QAA393219 QJW393219 QTS393219 RDO393219 RNK393219 RXG393219 SHC393219 SQY393219 TAU393219 TKQ393219 TUM393219 UEI393219 UOE393219 UYA393219 VHW393219 VRS393219 WBO393219 WLK393219 WVG393219 B458755 IU458755 SQ458755 ACM458755 AMI458755 AWE458755 BGA458755 BPW458755 BZS458755 CJO458755 CTK458755 DDG458755 DNC458755 DWY458755 EGU458755 EQQ458755 FAM458755 FKI458755 FUE458755 GEA458755 GNW458755 GXS458755 HHO458755 HRK458755 IBG458755 ILC458755 IUY458755 JEU458755 JOQ458755 JYM458755 KII458755 KSE458755 LCA458755 LLW458755 LVS458755 MFO458755 MPK458755 MZG458755 NJC458755 NSY458755 OCU458755 OMQ458755 OWM458755 PGI458755 PQE458755 QAA458755 QJW458755 QTS458755 RDO458755 RNK458755 RXG458755 SHC458755 SQY458755 TAU458755 TKQ458755 TUM458755 UEI458755 UOE458755 UYA458755 VHW458755 VRS458755 WBO458755 WLK458755 WVG458755 B524291 IU524291 SQ524291 ACM524291 AMI524291 AWE524291 BGA524291 BPW524291 BZS524291 CJO524291 CTK524291 DDG524291 DNC524291 DWY524291 EGU524291 EQQ524291 FAM524291 FKI524291 FUE524291 GEA524291 GNW524291 GXS524291 HHO524291 HRK524291 IBG524291 ILC524291 IUY524291 JEU524291 JOQ524291 JYM524291 KII524291 KSE524291 LCA524291 LLW524291 LVS524291 MFO524291 MPK524291 MZG524291 NJC524291 NSY524291 OCU524291 OMQ524291 OWM524291 PGI524291 PQE524291 QAA524291 QJW524291 QTS524291 RDO524291 RNK524291 RXG524291 SHC524291 SQY524291 TAU524291 TKQ524291 TUM524291 UEI524291 UOE524291 UYA524291 VHW524291 VRS524291 WBO524291 WLK524291 WVG524291 B589827 IU589827 SQ589827 ACM589827 AMI589827 AWE589827 BGA589827 BPW589827 BZS589827 CJO589827 CTK589827 DDG589827 DNC589827 DWY589827 EGU589827 EQQ589827 FAM589827 FKI589827 FUE589827 GEA589827 GNW589827 GXS589827 HHO589827 HRK589827 IBG589827 ILC589827 IUY589827 JEU589827 JOQ589827 JYM589827 KII589827 KSE589827 LCA589827 LLW589827 LVS589827 MFO589827 MPK589827 MZG589827 NJC589827 NSY589827 OCU589827 OMQ589827 OWM589827 PGI589827 PQE589827 QAA589827 QJW589827 QTS589827 RDO589827 RNK589827 RXG589827 SHC589827 SQY589827 TAU589827 TKQ589827 TUM589827 UEI589827 UOE589827 UYA589827 VHW589827 VRS589827 WBO589827 WLK589827 WVG589827 B655363 IU655363 SQ655363 ACM655363 AMI655363 AWE655363 BGA655363 BPW655363 BZS655363 CJO655363 CTK655363 DDG655363 DNC655363 DWY655363 EGU655363 EQQ655363 FAM655363 FKI655363 FUE655363 GEA655363 GNW655363 GXS655363 HHO655363 HRK655363 IBG655363 ILC655363 IUY655363 JEU655363 JOQ655363 JYM655363 KII655363 KSE655363 LCA655363 LLW655363 LVS655363 MFO655363 MPK655363 MZG655363 NJC655363 NSY655363 OCU655363 OMQ655363 OWM655363 PGI655363 PQE655363 QAA655363 QJW655363 QTS655363 RDO655363 RNK655363 RXG655363 SHC655363 SQY655363 TAU655363 TKQ655363 TUM655363 UEI655363 UOE655363 UYA655363 VHW655363 VRS655363 WBO655363 WLK655363 WVG655363 B720899 IU720899 SQ720899 ACM720899 AMI720899 AWE720899 BGA720899 BPW720899 BZS720899 CJO720899 CTK720899 DDG720899 DNC720899 DWY720899 EGU720899 EQQ720899 FAM720899 FKI720899 FUE720899 GEA720899 GNW720899 GXS720899 HHO720899 HRK720899 IBG720899 ILC720899 IUY720899 JEU720899 JOQ720899 JYM720899 KII720899 KSE720899 LCA720899 LLW720899 LVS720899 MFO720899 MPK720899 MZG720899 NJC720899 NSY720899 OCU720899 OMQ720899 OWM720899 PGI720899 PQE720899 QAA720899 QJW720899 QTS720899 RDO720899 RNK720899 RXG720899 SHC720899 SQY720899 TAU720899 TKQ720899 TUM720899 UEI720899 UOE720899 UYA720899 VHW720899 VRS720899 WBO720899 WLK720899 WVG720899 B786435 IU786435 SQ786435 ACM786435 AMI786435 AWE786435 BGA786435 BPW786435 BZS786435 CJO786435 CTK786435 DDG786435 DNC786435 DWY786435 EGU786435 EQQ786435 FAM786435 FKI786435 FUE786435 GEA786435 GNW786435 GXS786435 HHO786435 HRK786435 IBG786435 ILC786435 IUY786435 JEU786435 JOQ786435 JYM786435 KII786435 KSE786435 LCA786435 LLW786435 LVS786435 MFO786435 MPK786435 MZG786435 NJC786435 NSY786435 OCU786435 OMQ786435 OWM786435 PGI786435 PQE786435 QAA786435 QJW786435 QTS786435 RDO786435 RNK786435 RXG786435 SHC786435 SQY786435 TAU786435 TKQ786435 TUM786435 UEI786435 UOE786435 UYA786435 VHW786435 VRS786435 WBO786435 WLK786435 WVG786435 B851971 IU851971 SQ851971 ACM851971 AMI851971 AWE851971 BGA851971 BPW851971 BZS851971 CJO851971 CTK851971 DDG851971 DNC851971 DWY851971 EGU851971 EQQ851971 FAM851971 FKI851971 FUE851971 GEA851971 GNW851971 GXS851971 HHO851971 HRK851971 IBG851971 ILC851971 IUY851971 JEU851971 JOQ851971 JYM851971 KII851971 KSE851971 LCA851971 LLW851971 LVS851971 MFO851971 MPK851971 MZG851971 NJC851971 NSY851971 OCU851971 OMQ851971 OWM851971 PGI851971 PQE851971 QAA851971 QJW851971 QTS851971 RDO851971 RNK851971 RXG851971 SHC851971 SQY851971 TAU851971 TKQ851971 TUM851971 UEI851971 UOE851971 UYA851971 VHW851971 VRS851971 WBO851971 WLK851971 WVG851971 B917507 IU917507 SQ917507 ACM917507 AMI917507 AWE917507 BGA917507 BPW917507 BZS917507 CJO917507 CTK917507 DDG917507 DNC917507 DWY917507 EGU917507 EQQ917507 FAM917507 FKI917507 FUE917507 GEA917507 GNW917507 GXS917507 HHO917507 HRK917507 IBG917507 ILC917507 IUY917507 JEU917507 JOQ917507 JYM917507 KII917507 KSE917507 LCA917507 LLW917507 LVS917507 MFO917507 MPK917507 MZG917507 NJC917507 NSY917507 OCU917507 OMQ917507 OWM917507 PGI917507 PQE917507 QAA917507 QJW917507 QTS917507 RDO917507 RNK917507 RXG917507 SHC917507 SQY917507 TAU917507 TKQ917507 TUM917507 UEI917507 UOE917507 UYA917507 VHW917507 VRS917507 WBO917507 WLK917507 WVG917507 B983043 IU983043 SQ983043 ACM983043 AMI983043 AWE983043 BGA983043 BPW983043 BZS983043 CJO983043 CTK983043 DDG983043 DNC983043 DWY983043 EGU983043 EQQ983043 FAM983043 FKI983043 FUE983043 GEA983043 GNW983043 GXS983043 HHO983043 HRK983043 IBG983043 ILC983043 IUY983043 JEU983043 JOQ983043 JYM983043 KII983043 KSE983043 LCA983043 LLW983043 LVS983043 MFO983043 MPK983043 MZG983043 NJC983043 NSY983043 OCU983043 OMQ983043 OWM983043 PGI983043 PQE983043 QAA983043 QJW983043 QTS983043 RDO983043 RNK983043 RXG983043 SHC983043 SQY983043 TAU983043 TKQ983043 TUM983043 UEI983043 UOE983043 UYA983043 VHW983043 VRS983043 WBO983043 WLK983043 WVG983043 VRS983048 IX11 ST11 ACP11 AML11 AWH11 BGD11 BPZ11 BZV11 CJR11 CTN11 DDJ11 DNF11 DXB11 EGX11 EQT11 FAP11 FKL11 FUH11 GED11 GNZ11 GXV11 HHR11 HRN11 IBJ11 ILF11 IVB11 JEX11 JOT11 JYP11 KIL11 KSH11 LCD11 LLZ11 LVV11 MFR11 MPN11 MZJ11 NJF11 NTB11 OCX11 OMT11 OWP11 PGL11 PQH11 QAD11 QJZ11 QTV11 RDR11 RNN11 RXJ11 SHF11 SRB11 TAX11 TKT11 TUP11 UEL11 UOH11 UYD11 VHZ11 VRV11 WBR11 WLN11 WVJ11 F65539 IX65539 ST65539 ACP65539 AML65539 AWH65539 BGD65539 BPZ65539 BZV65539 CJR65539 CTN65539 DDJ65539 DNF65539 DXB65539 EGX65539 EQT65539 FAP65539 FKL65539 FUH65539 GED65539 GNZ65539 GXV65539 HHR65539 HRN65539 IBJ65539 ILF65539 IVB65539 JEX65539 JOT65539 JYP65539 KIL65539 KSH65539 LCD65539 LLZ65539 LVV65539 MFR65539 MPN65539 MZJ65539 NJF65539 NTB65539 OCX65539 OMT65539 OWP65539 PGL65539 PQH65539 QAD65539 QJZ65539 QTV65539 RDR65539 RNN65539 RXJ65539 SHF65539 SRB65539 TAX65539 TKT65539 TUP65539 UEL65539 UOH65539 UYD65539 VHZ65539 VRV65539 WBR65539 WLN65539 WVJ65539 F131075 IX131075 ST131075 ACP131075 AML131075 AWH131075 BGD131075 BPZ131075 BZV131075 CJR131075 CTN131075 DDJ131075 DNF131075 DXB131075 EGX131075 EQT131075 FAP131075 FKL131075 FUH131075 GED131075 GNZ131075 GXV131075 HHR131075 HRN131075 IBJ131075 ILF131075 IVB131075 JEX131075 JOT131075 JYP131075 KIL131075 KSH131075 LCD131075 LLZ131075 LVV131075 MFR131075 MPN131075 MZJ131075 NJF131075 NTB131075 OCX131075 OMT131075 OWP131075 PGL131075 PQH131075 QAD131075 QJZ131075 QTV131075 RDR131075 RNN131075 RXJ131075 SHF131075 SRB131075 TAX131075 TKT131075 TUP131075 UEL131075 UOH131075 UYD131075 VHZ131075 VRV131075 WBR131075 WLN131075 WVJ131075 F196611 IX196611 ST196611 ACP196611 AML196611 AWH196611 BGD196611 BPZ196611 BZV196611 CJR196611 CTN196611 DDJ196611 DNF196611 DXB196611 EGX196611 EQT196611 FAP196611 FKL196611 FUH196611 GED196611 GNZ196611 GXV196611 HHR196611 HRN196611 IBJ196611 ILF196611 IVB196611 JEX196611 JOT196611 JYP196611 KIL196611 KSH196611 LCD196611 LLZ196611 LVV196611 MFR196611 MPN196611 MZJ196611 NJF196611 NTB196611 OCX196611 OMT196611 OWP196611 PGL196611 PQH196611 QAD196611 QJZ196611 QTV196611 RDR196611 RNN196611 RXJ196611 SHF196611 SRB196611 TAX196611 TKT196611 TUP196611 UEL196611 UOH196611 UYD196611 VHZ196611 VRV196611 WBR196611 WLN196611 WVJ196611 F262147 IX262147 ST262147 ACP262147 AML262147 AWH262147 BGD262147 BPZ262147 BZV262147 CJR262147 CTN262147 DDJ262147 DNF262147 DXB262147 EGX262147 EQT262147 FAP262147 FKL262147 FUH262147 GED262147 GNZ262147 GXV262147 HHR262147 HRN262147 IBJ262147 ILF262147 IVB262147 JEX262147 JOT262147 JYP262147 KIL262147 KSH262147 LCD262147 LLZ262147 LVV262147 MFR262147 MPN262147 MZJ262147 NJF262147 NTB262147 OCX262147 OMT262147 OWP262147 PGL262147 PQH262147 QAD262147 QJZ262147 QTV262147 RDR262147 RNN262147 RXJ262147 SHF262147 SRB262147 TAX262147 TKT262147 TUP262147 UEL262147 UOH262147 UYD262147 VHZ262147 VRV262147 WBR262147 WLN262147 WVJ262147 F327683 IX327683 ST327683 ACP327683 AML327683 AWH327683 BGD327683 BPZ327683 BZV327683 CJR327683 CTN327683 DDJ327683 DNF327683 DXB327683 EGX327683 EQT327683 FAP327683 FKL327683 FUH327683 GED327683 GNZ327683 GXV327683 HHR327683 HRN327683 IBJ327683 ILF327683 IVB327683 JEX327683 JOT327683 JYP327683 KIL327683 KSH327683 LCD327683 LLZ327683 LVV327683 MFR327683 MPN327683 MZJ327683 NJF327683 NTB327683 OCX327683 OMT327683 OWP327683 PGL327683 PQH327683 QAD327683 QJZ327683 QTV327683 RDR327683 RNN327683 RXJ327683 SHF327683 SRB327683 TAX327683 TKT327683 TUP327683 UEL327683 UOH327683 UYD327683 VHZ327683 VRV327683 WBR327683 WLN327683 WVJ327683 F393219 IX393219 ST393219 ACP393219 AML393219 AWH393219 BGD393219 BPZ393219 BZV393219 CJR393219 CTN393219 DDJ393219 DNF393219 DXB393219 EGX393219 EQT393219 FAP393219 FKL393219 FUH393219 GED393219 GNZ393219 GXV393219 HHR393219 HRN393219 IBJ393219 ILF393219 IVB393219 JEX393219 JOT393219 JYP393219 KIL393219 KSH393219 LCD393219 LLZ393219 LVV393219 MFR393219 MPN393219 MZJ393219 NJF393219 NTB393219 OCX393219 OMT393219 OWP393219 PGL393219 PQH393219 QAD393219 QJZ393219 QTV393219 RDR393219 RNN393219 RXJ393219 SHF393219 SRB393219 TAX393219 TKT393219 TUP393219 UEL393219 UOH393219 UYD393219 VHZ393219 VRV393219 WBR393219 WLN393219 WVJ393219 F458755 IX458755 ST458755 ACP458755 AML458755 AWH458755 BGD458755 BPZ458755 BZV458755 CJR458755 CTN458755 DDJ458755 DNF458755 DXB458755 EGX458755 EQT458755 FAP458755 FKL458755 FUH458755 GED458755 GNZ458755 GXV458755 HHR458755 HRN458755 IBJ458755 ILF458755 IVB458755 JEX458755 JOT458755 JYP458755 KIL458755 KSH458755 LCD458755 LLZ458755 LVV458755 MFR458755 MPN458755 MZJ458755 NJF458755 NTB458755 OCX458755 OMT458755 OWP458755 PGL458755 PQH458755 QAD458755 QJZ458755 QTV458755 RDR458755 RNN458755 RXJ458755 SHF458755 SRB458755 TAX458755 TKT458755 TUP458755 UEL458755 UOH458755 UYD458755 VHZ458755 VRV458755 WBR458755 WLN458755 WVJ458755 F524291 IX524291 ST524291 ACP524291 AML524291 AWH524291 BGD524291 BPZ524291 BZV524291 CJR524291 CTN524291 DDJ524291 DNF524291 DXB524291 EGX524291 EQT524291 FAP524291 FKL524291 FUH524291 GED524291 GNZ524291 GXV524291 HHR524291 HRN524291 IBJ524291 ILF524291 IVB524291 JEX524291 JOT524291 JYP524291 KIL524291 KSH524291 LCD524291 LLZ524291 LVV524291 MFR524291 MPN524291 MZJ524291 NJF524291 NTB524291 OCX524291 OMT524291 OWP524291 PGL524291 PQH524291 QAD524291 QJZ524291 QTV524291 RDR524291 RNN524291 RXJ524291 SHF524291 SRB524291 TAX524291 TKT524291 TUP524291 UEL524291 UOH524291 UYD524291 VHZ524291 VRV524291 WBR524291 WLN524291 WVJ524291 F589827 IX589827 ST589827 ACP589827 AML589827 AWH589827 BGD589827 BPZ589827 BZV589827 CJR589827 CTN589827 DDJ589827 DNF589827 DXB589827 EGX589827 EQT589827 FAP589827 FKL589827 FUH589827 GED589827 GNZ589827 GXV589827 HHR589827 HRN589827 IBJ589827 ILF589827 IVB589827 JEX589827 JOT589827 JYP589827 KIL589827 KSH589827 LCD589827 LLZ589827 LVV589827 MFR589827 MPN589827 MZJ589827 NJF589827 NTB589827 OCX589827 OMT589827 OWP589827 PGL589827 PQH589827 QAD589827 QJZ589827 QTV589827 RDR589827 RNN589827 RXJ589827 SHF589827 SRB589827 TAX589827 TKT589827 TUP589827 UEL589827 UOH589827 UYD589827 VHZ589827 VRV589827 WBR589827 WLN589827 WVJ589827 F655363 IX655363 ST655363 ACP655363 AML655363 AWH655363 BGD655363 BPZ655363 BZV655363 CJR655363 CTN655363 DDJ655363 DNF655363 DXB655363 EGX655363 EQT655363 FAP655363 FKL655363 FUH655363 GED655363 GNZ655363 GXV655363 HHR655363 HRN655363 IBJ655363 ILF655363 IVB655363 JEX655363 JOT655363 JYP655363 KIL655363 KSH655363 LCD655363 LLZ655363 LVV655363 MFR655363 MPN655363 MZJ655363 NJF655363 NTB655363 OCX655363 OMT655363 OWP655363 PGL655363 PQH655363 QAD655363 QJZ655363 QTV655363 RDR655363 RNN655363 RXJ655363 SHF655363 SRB655363 TAX655363 TKT655363 TUP655363 UEL655363 UOH655363 UYD655363 VHZ655363 VRV655363 WBR655363 WLN655363 WVJ655363 F720899 IX720899 ST720899 ACP720899 AML720899 AWH720899 BGD720899 BPZ720899 BZV720899 CJR720899 CTN720899 DDJ720899 DNF720899 DXB720899 EGX720899 EQT720899 FAP720899 FKL720899 FUH720899 GED720899 GNZ720899 GXV720899 HHR720899 HRN720899 IBJ720899 ILF720899 IVB720899 JEX720899 JOT720899 JYP720899 KIL720899 KSH720899 LCD720899 LLZ720899 LVV720899 MFR720899 MPN720899 MZJ720899 NJF720899 NTB720899 OCX720899 OMT720899 OWP720899 PGL720899 PQH720899 QAD720899 QJZ720899 QTV720899 RDR720899 RNN720899 RXJ720899 SHF720899 SRB720899 TAX720899 TKT720899 TUP720899 UEL720899 UOH720899 UYD720899 VHZ720899 VRV720899 WBR720899 WLN720899 WVJ720899 F786435 IX786435 ST786435 ACP786435 AML786435 AWH786435 BGD786435 BPZ786435 BZV786435 CJR786435 CTN786435 DDJ786435 DNF786435 DXB786435 EGX786435 EQT786435 FAP786435 FKL786435 FUH786435 GED786435 GNZ786435 GXV786435 HHR786435 HRN786435 IBJ786435 ILF786435 IVB786435 JEX786435 JOT786435 JYP786435 KIL786435 KSH786435 LCD786435 LLZ786435 LVV786435 MFR786435 MPN786435 MZJ786435 NJF786435 NTB786435 OCX786435 OMT786435 OWP786435 PGL786435 PQH786435 QAD786435 QJZ786435 QTV786435 RDR786435 RNN786435 RXJ786435 SHF786435 SRB786435 TAX786435 TKT786435 TUP786435 UEL786435 UOH786435 UYD786435 VHZ786435 VRV786435 WBR786435 WLN786435 WVJ786435 F851971 IX851971 ST851971 ACP851971 AML851971 AWH851971 BGD851971 BPZ851971 BZV851971 CJR851971 CTN851971 DDJ851971 DNF851971 DXB851971 EGX851971 EQT851971 FAP851971 FKL851971 FUH851971 GED851971 GNZ851971 GXV851971 HHR851971 HRN851971 IBJ851971 ILF851971 IVB851971 JEX851971 JOT851971 JYP851971 KIL851971 KSH851971 LCD851971 LLZ851971 LVV851971 MFR851971 MPN851971 MZJ851971 NJF851971 NTB851971 OCX851971 OMT851971 OWP851971 PGL851971 PQH851971 QAD851971 QJZ851971 QTV851971 RDR851971 RNN851971 RXJ851971 SHF851971 SRB851971 TAX851971 TKT851971 TUP851971 UEL851971 UOH851971 UYD851971 VHZ851971 VRV851971 WBR851971 WLN851971 WVJ851971 F917507 IX917507 ST917507 ACP917507 AML917507 AWH917507 BGD917507 BPZ917507 BZV917507 CJR917507 CTN917507 DDJ917507 DNF917507 DXB917507 EGX917507 EQT917507 FAP917507 FKL917507 FUH917507 GED917507 GNZ917507 GXV917507 HHR917507 HRN917507 IBJ917507 ILF917507 IVB917507 JEX917507 JOT917507 JYP917507 KIL917507 KSH917507 LCD917507 LLZ917507 LVV917507 MFR917507 MPN917507 MZJ917507 NJF917507 NTB917507 OCX917507 OMT917507 OWP917507 PGL917507 PQH917507 QAD917507 QJZ917507 QTV917507 RDR917507 RNN917507 RXJ917507 SHF917507 SRB917507 TAX917507 TKT917507 TUP917507 UEL917507 UOH917507 UYD917507 VHZ917507 VRV917507 WBR917507 WLN917507 WVJ917507 F983043 IX983043 ST983043 ACP983043 AML983043 AWH983043 BGD983043 BPZ983043 BZV983043 CJR983043 CTN983043 DDJ983043 DNF983043 DXB983043 EGX983043 EQT983043 FAP983043 FKL983043 FUH983043 GED983043 GNZ983043 GXV983043 HHR983043 HRN983043 IBJ983043 ILF983043 IVB983043 JEX983043 JOT983043 JYP983043 KIL983043 KSH983043 LCD983043 LLZ983043 LVV983043 MFR983043 MPN983043 MZJ983043 NJF983043 NTB983043 OCX983043 OMT983043 OWP983043 PGL983043 PQH983043 QAD983043 QJZ983043 QTV983043 RDR983043 RNN983043 RXJ983043 SHF983043 SRB983043 TAX983043 TKT983043 TUP983043 UEL983043 UOH983043 UYD983043 VHZ983043 VRV983043 WBR983043 WLN983043 WVJ983043 WBO983048 JA11 SW11 ACS11 AMO11 AWK11 BGG11 BQC11 BZY11 CJU11 CTQ11 DDM11 DNI11 DXE11 EHA11 EQW11 FAS11 FKO11 FUK11 GEG11 GOC11 GXY11 HHU11 HRQ11 IBM11 ILI11 IVE11 JFA11 JOW11 JYS11 KIO11 KSK11 LCG11 LMC11 LVY11 MFU11 MPQ11 MZM11 NJI11 NTE11 ODA11 OMW11 OWS11 PGO11 PQK11 QAG11 QKC11 QTY11 RDU11 RNQ11 RXM11 SHI11 SRE11 TBA11 TKW11 TUS11 UEO11 UOK11 UYG11 VIC11 VRY11 WBU11 WLQ11 WVM11 J65539 JA65539 SW65539 ACS65539 AMO65539 AWK65539 BGG65539 BQC65539 BZY65539 CJU65539 CTQ65539 DDM65539 DNI65539 DXE65539 EHA65539 EQW65539 FAS65539 FKO65539 FUK65539 GEG65539 GOC65539 GXY65539 HHU65539 HRQ65539 IBM65539 ILI65539 IVE65539 JFA65539 JOW65539 JYS65539 KIO65539 KSK65539 LCG65539 LMC65539 LVY65539 MFU65539 MPQ65539 MZM65539 NJI65539 NTE65539 ODA65539 OMW65539 OWS65539 PGO65539 PQK65539 QAG65539 QKC65539 QTY65539 RDU65539 RNQ65539 RXM65539 SHI65539 SRE65539 TBA65539 TKW65539 TUS65539 UEO65539 UOK65539 UYG65539 VIC65539 VRY65539 WBU65539 WLQ65539 WVM65539 J131075 JA131075 SW131075 ACS131075 AMO131075 AWK131075 BGG131075 BQC131075 BZY131075 CJU131075 CTQ131075 DDM131075 DNI131075 DXE131075 EHA131075 EQW131075 FAS131075 FKO131075 FUK131075 GEG131075 GOC131075 GXY131075 HHU131075 HRQ131075 IBM131075 ILI131075 IVE131075 JFA131075 JOW131075 JYS131075 KIO131075 KSK131075 LCG131075 LMC131075 LVY131075 MFU131075 MPQ131075 MZM131075 NJI131075 NTE131075 ODA131075 OMW131075 OWS131075 PGO131075 PQK131075 QAG131075 QKC131075 QTY131075 RDU131075 RNQ131075 RXM131075 SHI131075 SRE131075 TBA131075 TKW131075 TUS131075 UEO131075 UOK131075 UYG131075 VIC131075 VRY131075 WBU131075 WLQ131075 WVM131075 J196611 JA196611 SW196611 ACS196611 AMO196611 AWK196611 BGG196611 BQC196611 BZY196611 CJU196611 CTQ196611 DDM196611 DNI196611 DXE196611 EHA196611 EQW196611 FAS196611 FKO196611 FUK196611 GEG196611 GOC196611 GXY196611 HHU196611 HRQ196611 IBM196611 ILI196611 IVE196611 JFA196611 JOW196611 JYS196611 KIO196611 KSK196611 LCG196611 LMC196611 LVY196611 MFU196611 MPQ196611 MZM196611 NJI196611 NTE196611 ODA196611 OMW196611 OWS196611 PGO196611 PQK196611 QAG196611 QKC196611 QTY196611 RDU196611 RNQ196611 RXM196611 SHI196611 SRE196611 TBA196611 TKW196611 TUS196611 UEO196611 UOK196611 UYG196611 VIC196611 VRY196611 WBU196611 WLQ196611 WVM196611 J262147 JA262147 SW262147 ACS262147 AMO262147 AWK262147 BGG262147 BQC262147 BZY262147 CJU262147 CTQ262147 DDM262147 DNI262147 DXE262147 EHA262147 EQW262147 FAS262147 FKO262147 FUK262147 GEG262147 GOC262147 GXY262147 HHU262147 HRQ262147 IBM262147 ILI262147 IVE262147 JFA262147 JOW262147 JYS262147 KIO262147 KSK262147 LCG262147 LMC262147 LVY262147 MFU262147 MPQ262147 MZM262147 NJI262147 NTE262147 ODA262147 OMW262147 OWS262147 PGO262147 PQK262147 QAG262147 QKC262147 QTY262147 RDU262147 RNQ262147 RXM262147 SHI262147 SRE262147 TBA262147 TKW262147 TUS262147 UEO262147 UOK262147 UYG262147 VIC262147 VRY262147 WBU262147 WLQ262147 WVM262147 J327683 JA327683 SW327683 ACS327683 AMO327683 AWK327683 BGG327683 BQC327683 BZY327683 CJU327683 CTQ327683 DDM327683 DNI327683 DXE327683 EHA327683 EQW327683 FAS327683 FKO327683 FUK327683 GEG327683 GOC327683 GXY327683 HHU327683 HRQ327683 IBM327683 ILI327683 IVE327683 JFA327683 JOW327683 JYS327683 KIO327683 KSK327683 LCG327683 LMC327683 LVY327683 MFU327683 MPQ327683 MZM327683 NJI327683 NTE327683 ODA327683 OMW327683 OWS327683 PGO327683 PQK327683 QAG327683 QKC327683 QTY327683 RDU327683 RNQ327683 RXM327683 SHI327683 SRE327683 TBA327683 TKW327683 TUS327683 UEO327683 UOK327683 UYG327683 VIC327683 VRY327683 WBU327683 WLQ327683 WVM327683 J393219 JA393219 SW393219 ACS393219 AMO393219 AWK393219 BGG393219 BQC393219 BZY393219 CJU393219 CTQ393219 DDM393219 DNI393219 DXE393219 EHA393219 EQW393219 FAS393219 FKO393219 FUK393219 GEG393219 GOC393219 GXY393219 HHU393219 HRQ393219 IBM393219 ILI393219 IVE393219 JFA393219 JOW393219 JYS393219 KIO393219 KSK393219 LCG393219 LMC393219 LVY393219 MFU393219 MPQ393219 MZM393219 NJI393219 NTE393219 ODA393219 OMW393219 OWS393219 PGO393219 PQK393219 QAG393219 QKC393219 QTY393219 RDU393219 RNQ393219 RXM393219 SHI393219 SRE393219 TBA393219 TKW393219 TUS393219 UEO393219 UOK393219 UYG393219 VIC393219 VRY393219 WBU393219 WLQ393219 WVM393219 J458755 JA458755 SW458755 ACS458755 AMO458755 AWK458755 BGG458755 BQC458755 BZY458755 CJU458755 CTQ458755 DDM458755 DNI458755 DXE458755 EHA458755 EQW458755 FAS458755 FKO458755 FUK458755 GEG458755 GOC458755 GXY458755 HHU458755 HRQ458755 IBM458755 ILI458755 IVE458755 JFA458755 JOW458755 JYS458755 KIO458755 KSK458755 LCG458755 LMC458755 LVY458755 MFU458755 MPQ458755 MZM458755 NJI458755 NTE458755 ODA458755 OMW458755 OWS458755 PGO458755 PQK458755 QAG458755 QKC458755 QTY458755 RDU458755 RNQ458755 RXM458755 SHI458755 SRE458755 TBA458755 TKW458755 TUS458755 UEO458755 UOK458755 UYG458755 VIC458755 VRY458755 WBU458755 WLQ458755 WVM458755 J524291 JA524291 SW524291 ACS524291 AMO524291 AWK524291 BGG524291 BQC524291 BZY524291 CJU524291 CTQ524291 DDM524291 DNI524291 DXE524291 EHA524291 EQW524291 FAS524291 FKO524291 FUK524291 GEG524291 GOC524291 GXY524291 HHU524291 HRQ524291 IBM524291 ILI524291 IVE524291 JFA524291 JOW524291 JYS524291 KIO524291 KSK524291 LCG524291 LMC524291 LVY524291 MFU524291 MPQ524291 MZM524291 NJI524291 NTE524291 ODA524291 OMW524291 OWS524291 PGO524291 PQK524291 QAG524291 QKC524291 QTY524291 RDU524291 RNQ524291 RXM524291 SHI524291 SRE524291 TBA524291 TKW524291 TUS524291 UEO524291 UOK524291 UYG524291 VIC524291 VRY524291 WBU524291 WLQ524291 WVM524291 J589827 JA589827 SW589827 ACS589827 AMO589827 AWK589827 BGG589827 BQC589827 BZY589827 CJU589827 CTQ589827 DDM589827 DNI589827 DXE589827 EHA589827 EQW589827 FAS589827 FKO589827 FUK589827 GEG589827 GOC589827 GXY589827 HHU589827 HRQ589827 IBM589827 ILI589827 IVE589827 JFA589827 JOW589827 JYS589827 KIO589827 KSK589827 LCG589827 LMC589827 LVY589827 MFU589827 MPQ589827 MZM589827 NJI589827 NTE589827 ODA589827 OMW589827 OWS589827 PGO589827 PQK589827 QAG589827 QKC589827 QTY589827 RDU589827 RNQ589827 RXM589827 SHI589827 SRE589827 TBA589827 TKW589827 TUS589827 UEO589827 UOK589827 UYG589827 VIC589827 VRY589827 WBU589827 WLQ589827 WVM589827 J655363 JA655363 SW655363 ACS655363 AMO655363 AWK655363 BGG655363 BQC655363 BZY655363 CJU655363 CTQ655363 DDM655363 DNI655363 DXE655363 EHA655363 EQW655363 FAS655363 FKO655363 FUK655363 GEG655363 GOC655363 GXY655363 HHU655363 HRQ655363 IBM655363 ILI655363 IVE655363 JFA655363 JOW655363 JYS655363 KIO655363 KSK655363 LCG655363 LMC655363 LVY655363 MFU655363 MPQ655363 MZM655363 NJI655363 NTE655363 ODA655363 OMW655363 OWS655363 PGO655363 PQK655363 QAG655363 QKC655363 QTY655363 RDU655363 RNQ655363 RXM655363 SHI655363 SRE655363 TBA655363 TKW655363 TUS655363 UEO655363 UOK655363 UYG655363 VIC655363 VRY655363 WBU655363 WLQ655363 WVM655363 J720899 JA720899 SW720899 ACS720899 AMO720899 AWK720899 BGG720899 BQC720899 BZY720899 CJU720899 CTQ720899 DDM720899 DNI720899 DXE720899 EHA720899 EQW720899 FAS720899 FKO720899 FUK720899 GEG720899 GOC720899 GXY720899 HHU720899 HRQ720899 IBM720899 ILI720899 IVE720899 JFA720899 JOW720899 JYS720899 KIO720899 KSK720899 LCG720899 LMC720899 LVY720899 MFU720899 MPQ720899 MZM720899 NJI720899 NTE720899 ODA720899 OMW720899 OWS720899 PGO720899 PQK720899 QAG720899 QKC720899 QTY720899 RDU720899 RNQ720899 RXM720899 SHI720899 SRE720899 TBA720899 TKW720899 TUS720899 UEO720899 UOK720899 UYG720899 VIC720899 VRY720899 WBU720899 WLQ720899 WVM720899 J786435 JA786435 SW786435 ACS786435 AMO786435 AWK786435 BGG786435 BQC786435 BZY786435 CJU786435 CTQ786435 DDM786435 DNI786435 DXE786435 EHA786435 EQW786435 FAS786435 FKO786435 FUK786435 GEG786435 GOC786435 GXY786435 HHU786435 HRQ786435 IBM786435 ILI786435 IVE786435 JFA786435 JOW786435 JYS786435 KIO786435 KSK786435 LCG786435 LMC786435 LVY786435 MFU786435 MPQ786435 MZM786435 NJI786435 NTE786435 ODA786435 OMW786435 OWS786435 PGO786435 PQK786435 QAG786435 QKC786435 QTY786435 RDU786435 RNQ786435 RXM786435 SHI786435 SRE786435 TBA786435 TKW786435 TUS786435 UEO786435 UOK786435 UYG786435 VIC786435 VRY786435 WBU786435 WLQ786435 WVM786435 J851971 JA851971 SW851971 ACS851971 AMO851971 AWK851971 BGG851971 BQC851971 BZY851971 CJU851971 CTQ851971 DDM851971 DNI851971 DXE851971 EHA851971 EQW851971 FAS851971 FKO851971 FUK851971 GEG851971 GOC851971 GXY851971 HHU851971 HRQ851971 IBM851971 ILI851971 IVE851971 JFA851971 JOW851971 JYS851971 KIO851971 KSK851971 LCG851971 LMC851971 LVY851971 MFU851971 MPQ851971 MZM851971 NJI851971 NTE851971 ODA851971 OMW851971 OWS851971 PGO851971 PQK851971 QAG851971 QKC851971 QTY851971 RDU851971 RNQ851971 RXM851971 SHI851971 SRE851971 TBA851971 TKW851971 TUS851971 UEO851971 UOK851971 UYG851971 VIC851971 VRY851971 WBU851971 WLQ851971 WVM851971 J917507 JA917507 SW917507 ACS917507 AMO917507 AWK917507 BGG917507 BQC917507 BZY917507 CJU917507 CTQ917507 DDM917507 DNI917507 DXE917507 EHA917507 EQW917507 FAS917507 FKO917507 FUK917507 GEG917507 GOC917507 GXY917507 HHU917507 HRQ917507 IBM917507 ILI917507 IVE917507 JFA917507 JOW917507 JYS917507 KIO917507 KSK917507 LCG917507 LMC917507 LVY917507 MFU917507 MPQ917507 MZM917507 NJI917507 NTE917507 ODA917507 OMW917507 OWS917507 PGO917507 PQK917507 QAG917507 QKC917507 QTY917507 RDU917507 RNQ917507 RXM917507 SHI917507 SRE917507 TBA917507 TKW917507 TUS917507 UEO917507 UOK917507 UYG917507 VIC917507 VRY917507 WBU917507 WLQ917507 WVM917507 J983043 JA983043 SW983043 ACS983043 AMO983043 AWK983043 BGG983043 BQC983043 BZY983043 CJU983043 CTQ983043 DDM983043 DNI983043 DXE983043 EHA983043 EQW983043 FAS983043 FKO983043 FUK983043 GEG983043 GOC983043 GXY983043 HHU983043 HRQ983043 IBM983043 ILI983043 IVE983043 JFA983043 JOW983043 JYS983043 KIO983043 KSK983043 LCG983043 LMC983043 LVY983043 MFU983043 MPQ983043 MZM983043 NJI983043 NTE983043 ODA983043 OMW983043 OWS983043 PGO983043 PQK983043 QAG983043 QKC983043 QTY983043 RDU983043 RNQ983043 RXM983043 SHI983043 SRE983043 TBA983043 TKW983043 TUS983043 UEO983043 UOK983043 UYG983043 VIC983043 VRY983043 WBU983043 WLQ983043 WVM983043 WLK983048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N65539 JD65539 SZ65539 ACV65539 AMR65539 AWN65539 BGJ65539 BQF65539 CAB65539 CJX65539 CTT65539 DDP65539 DNL65539 DXH65539 EHD65539 EQZ65539 FAV65539 FKR65539 FUN65539 GEJ65539 GOF65539 GYB65539 HHX65539 HRT65539 IBP65539 ILL65539 IVH65539 JFD65539 JOZ65539 JYV65539 KIR65539 KSN65539 LCJ65539 LMF65539 LWB65539 MFX65539 MPT65539 MZP65539 NJL65539 NTH65539 ODD65539 OMZ65539 OWV65539 PGR65539 PQN65539 QAJ65539 QKF65539 QUB65539 RDX65539 RNT65539 RXP65539 SHL65539 SRH65539 TBD65539 TKZ65539 TUV65539 UER65539 UON65539 UYJ65539 VIF65539 VSB65539 WBX65539 WLT65539 WVP65539 N131075 JD131075 SZ131075 ACV131075 AMR131075 AWN131075 BGJ131075 BQF131075 CAB131075 CJX131075 CTT131075 DDP131075 DNL131075 DXH131075 EHD131075 EQZ131075 FAV131075 FKR131075 FUN131075 GEJ131075 GOF131075 GYB131075 HHX131075 HRT131075 IBP131075 ILL131075 IVH131075 JFD131075 JOZ131075 JYV131075 KIR131075 KSN131075 LCJ131075 LMF131075 LWB131075 MFX131075 MPT131075 MZP131075 NJL131075 NTH131075 ODD131075 OMZ131075 OWV131075 PGR131075 PQN131075 QAJ131075 QKF131075 QUB131075 RDX131075 RNT131075 RXP131075 SHL131075 SRH131075 TBD131075 TKZ131075 TUV131075 UER131075 UON131075 UYJ131075 VIF131075 VSB131075 WBX131075 WLT131075 WVP131075 N196611 JD196611 SZ196611 ACV196611 AMR196611 AWN196611 BGJ196611 BQF196611 CAB196611 CJX196611 CTT196611 DDP196611 DNL196611 DXH196611 EHD196611 EQZ196611 FAV196611 FKR196611 FUN196611 GEJ196611 GOF196611 GYB196611 HHX196611 HRT196611 IBP196611 ILL196611 IVH196611 JFD196611 JOZ196611 JYV196611 KIR196611 KSN196611 LCJ196611 LMF196611 LWB196611 MFX196611 MPT196611 MZP196611 NJL196611 NTH196611 ODD196611 OMZ196611 OWV196611 PGR196611 PQN196611 QAJ196611 QKF196611 QUB196611 RDX196611 RNT196611 RXP196611 SHL196611 SRH196611 TBD196611 TKZ196611 TUV196611 UER196611 UON196611 UYJ196611 VIF196611 VSB196611 WBX196611 WLT196611 WVP196611 N262147 JD262147 SZ262147 ACV262147 AMR262147 AWN262147 BGJ262147 BQF262147 CAB262147 CJX262147 CTT262147 DDP262147 DNL262147 DXH262147 EHD262147 EQZ262147 FAV262147 FKR262147 FUN262147 GEJ262147 GOF262147 GYB262147 HHX262147 HRT262147 IBP262147 ILL262147 IVH262147 JFD262147 JOZ262147 JYV262147 KIR262147 KSN262147 LCJ262147 LMF262147 LWB262147 MFX262147 MPT262147 MZP262147 NJL262147 NTH262147 ODD262147 OMZ262147 OWV262147 PGR262147 PQN262147 QAJ262147 QKF262147 QUB262147 RDX262147 RNT262147 RXP262147 SHL262147 SRH262147 TBD262147 TKZ262147 TUV262147 UER262147 UON262147 UYJ262147 VIF262147 VSB262147 WBX262147 WLT262147 WVP262147 N327683 JD327683 SZ327683 ACV327683 AMR327683 AWN327683 BGJ327683 BQF327683 CAB327683 CJX327683 CTT327683 DDP327683 DNL327683 DXH327683 EHD327683 EQZ327683 FAV327683 FKR327683 FUN327683 GEJ327683 GOF327683 GYB327683 HHX327683 HRT327683 IBP327683 ILL327683 IVH327683 JFD327683 JOZ327683 JYV327683 KIR327683 KSN327683 LCJ327683 LMF327683 LWB327683 MFX327683 MPT327683 MZP327683 NJL327683 NTH327683 ODD327683 OMZ327683 OWV327683 PGR327683 PQN327683 QAJ327683 QKF327683 QUB327683 RDX327683 RNT327683 RXP327683 SHL327683 SRH327683 TBD327683 TKZ327683 TUV327683 UER327683 UON327683 UYJ327683 VIF327683 VSB327683 WBX327683 WLT327683 WVP327683 N393219 JD393219 SZ393219 ACV393219 AMR393219 AWN393219 BGJ393219 BQF393219 CAB393219 CJX393219 CTT393219 DDP393219 DNL393219 DXH393219 EHD393219 EQZ393219 FAV393219 FKR393219 FUN393219 GEJ393219 GOF393219 GYB393219 HHX393219 HRT393219 IBP393219 ILL393219 IVH393219 JFD393219 JOZ393219 JYV393219 KIR393219 KSN393219 LCJ393219 LMF393219 LWB393219 MFX393219 MPT393219 MZP393219 NJL393219 NTH393219 ODD393219 OMZ393219 OWV393219 PGR393219 PQN393219 QAJ393219 QKF393219 QUB393219 RDX393219 RNT393219 RXP393219 SHL393219 SRH393219 TBD393219 TKZ393219 TUV393219 UER393219 UON393219 UYJ393219 VIF393219 VSB393219 WBX393219 WLT393219 WVP393219 N458755 JD458755 SZ458755 ACV458755 AMR458755 AWN458755 BGJ458755 BQF458755 CAB458755 CJX458755 CTT458755 DDP458755 DNL458755 DXH458755 EHD458755 EQZ458755 FAV458755 FKR458755 FUN458755 GEJ458755 GOF458755 GYB458755 HHX458755 HRT458755 IBP458755 ILL458755 IVH458755 JFD458755 JOZ458755 JYV458755 KIR458755 KSN458755 LCJ458755 LMF458755 LWB458755 MFX458755 MPT458755 MZP458755 NJL458755 NTH458755 ODD458755 OMZ458755 OWV458755 PGR458755 PQN458755 QAJ458755 QKF458755 QUB458755 RDX458755 RNT458755 RXP458755 SHL458755 SRH458755 TBD458755 TKZ458755 TUV458755 UER458755 UON458755 UYJ458755 VIF458755 VSB458755 WBX458755 WLT458755 WVP458755 N524291 JD524291 SZ524291 ACV524291 AMR524291 AWN524291 BGJ524291 BQF524291 CAB524291 CJX524291 CTT524291 DDP524291 DNL524291 DXH524291 EHD524291 EQZ524291 FAV524291 FKR524291 FUN524291 GEJ524291 GOF524291 GYB524291 HHX524291 HRT524291 IBP524291 ILL524291 IVH524291 JFD524291 JOZ524291 JYV524291 KIR524291 KSN524291 LCJ524291 LMF524291 LWB524291 MFX524291 MPT524291 MZP524291 NJL524291 NTH524291 ODD524291 OMZ524291 OWV524291 PGR524291 PQN524291 QAJ524291 QKF524291 QUB524291 RDX524291 RNT524291 RXP524291 SHL524291 SRH524291 TBD524291 TKZ524291 TUV524291 UER524291 UON524291 UYJ524291 VIF524291 VSB524291 WBX524291 WLT524291 WVP524291 N589827 JD589827 SZ589827 ACV589827 AMR589827 AWN589827 BGJ589827 BQF589827 CAB589827 CJX589827 CTT589827 DDP589827 DNL589827 DXH589827 EHD589827 EQZ589827 FAV589827 FKR589827 FUN589827 GEJ589827 GOF589827 GYB589827 HHX589827 HRT589827 IBP589827 ILL589827 IVH589827 JFD589827 JOZ589827 JYV589827 KIR589827 KSN589827 LCJ589827 LMF589827 LWB589827 MFX589827 MPT589827 MZP589827 NJL589827 NTH589827 ODD589827 OMZ589827 OWV589827 PGR589827 PQN589827 QAJ589827 QKF589827 QUB589827 RDX589827 RNT589827 RXP589827 SHL589827 SRH589827 TBD589827 TKZ589827 TUV589827 UER589827 UON589827 UYJ589827 VIF589827 VSB589827 WBX589827 WLT589827 WVP589827 N655363 JD655363 SZ655363 ACV655363 AMR655363 AWN655363 BGJ655363 BQF655363 CAB655363 CJX655363 CTT655363 DDP655363 DNL655363 DXH655363 EHD655363 EQZ655363 FAV655363 FKR655363 FUN655363 GEJ655363 GOF655363 GYB655363 HHX655363 HRT655363 IBP655363 ILL655363 IVH655363 JFD655363 JOZ655363 JYV655363 KIR655363 KSN655363 LCJ655363 LMF655363 LWB655363 MFX655363 MPT655363 MZP655363 NJL655363 NTH655363 ODD655363 OMZ655363 OWV655363 PGR655363 PQN655363 QAJ655363 QKF655363 QUB655363 RDX655363 RNT655363 RXP655363 SHL655363 SRH655363 TBD655363 TKZ655363 TUV655363 UER655363 UON655363 UYJ655363 VIF655363 VSB655363 WBX655363 WLT655363 WVP655363 N720899 JD720899 SZ720899 ACV720899 AMR720899 AWN720899 BGJ720899 BQF720899 CAB720899 CJX720899 CTT720899 DDP720899 DNL720899 DXH720899 EHD720899 EQZ720899 FAV720899 FKR720899 FUN720899 GEJ720899 GOF720899 GYB720899 HHX720899 HRT720899 IBP720899 ILL720899 IVH720899 JFD720899 JOZ720899 JYV720899 KIR720899 KSN720899 LCJ720899 LMF720899 LWB720899 MFX720899 MPT720899 MZP720899 NJL720899 NTH720899 ODD720899 OMZ720899 OWV720899 PGR720899 PQN720899 QAJ720899 QKF720899 QUB720899 RDX720899 RNT720899 RXP720899 SHL720899 SRH720899 TBD720899 TKZ720899 TUV720899 UER720899 UON720899 UYJ720899 VIF720899 VSB720899 WBX720899 WLT720899 WVP720899 N786435 JD786435 SZ786435 ACV786435 AMR786435 AWN786435 BGJ786435 BQF786435 CAB786435 CJX786435 CTT786435 DDP786435 DNL786435 DXH786435 EHD786435 EQZ786435 FAV786435 FKR786435 FUN786435 GEJ786435 GOF786435 GYB786435 HHX786435 HRT786435 IBP786435 ILL786435 IVH786435 JFD786435 JOZ786435 JYV786435 KIR786435 KSN786435 LCJ786435 LMF786435 LWB786435 MFX786435 MPT786435 MZP786435 NJL786435 NTH786435 ODD786435 OMZ786435 OWV786435 PGR786435 PQN786435 QAJ786435 QKF786435 QUB786435 RDX786435 RNT786435 RXP786435 SHL786435 SRH786435 TBD786435 TKZ786435 TUV786435 UER786435 UON786435 UYJ786435 VIF786435 VSB786435 WBX786435 WLT786435 WVP786435 N851971 JD851971 SZ851971 ACV851971 AMR851971 AWN851971 BGJ851971 BQF851971 CAB851971 CJX851971 CTT851971 DDP851971 DNL851971 DXH851971 EHD851971 EQZ851971 FAV851971 FKR851971 FUN851971 GEJ851971 GOF851971 GYB851971 HHX851971 HRT851971 IBP851971 ILL851971 IVH851971 JFD851971 JOZ851971 JYV851971 KIR851971 KSN851971 LCJ851971 LMF851971 LWB851971 MFX851971 MPT851971 MZP851971 NJL851971 NTH851971 ODD851971 OMZ851971 OWV851971 PGR851971 PQN851971 QAJ851971 QKF851971 QUB851971 RDX851971 RNT851971 RXP851971 SHL851971 SRH851971 TBD851971 TKZ851971 TUV851971 UER851971 UON851971 UYJ851971 VIF851971 VSB851971 WBX851971 WLT851971 WVP851971 N917507 JD917507 SZ917507 ACV917507 AMR917507 AWN917507 BGJ917507 BQF917507 CAB917507 CJX917507 CTT917507 DDP917507 DNL917507 DXH917507 EHD917507 EQZ917507 FAV917507 FKR917507 FUN917507 GEJ917507 GOF917507 GYB917507 HHX917507 HRT917507 IBP917507 ILL917507 IVH917507 JFD917507 JOZ917507 JYV917507 KIR917507 KSN917507 LCJ917507 LMF917507 LWB917507 MFX917507 MPT917507 MZP917507 NJL917507 NTH917507 ODD917507 OMZ917507 OWV917507 PGR917507 PQN917507 QAJ917507 QKF917507 QUB917507 RDX917507 RNT917507 RXP917507 SHL917507 SRH917507 TBD917507 TKZ917507 TUV917507 UER917507 UON917507 UYJ917507 VIF917507 VSB917507 WBX917507 WLT917507 WVP917507 N983043 JD983043 SZ983043 ACV983043 AMR983043 AWN983043 BGJ983043 BQF983043 CAB983043 CJX983043 CTT983043 DDP983043 DNL983043 DXH983043 EHD983043 EQZ983043 FAV983043 FKR983043 FUN983043 GEJ983043 GOF983043 GYB983043 HHX983043 HRT983043 IBP983043 ILL983043 IVH983043 JFD983043 JOZ983043 JYV983043 KIR983043 KSN983043 LCJ983043 LMF983043 LWB983043 MFX983043 MPT983043 MZP983043 NJL983043 NTH983043 ODD983043 OMZ983043 OWV983043 PGR983043 PQN983043 QAJ983043 QKF983043 QUB983043 RDX983043 RNT983043 RXP983043 SHL983043 SRH983043 TBD983043 TKZ983043 TUV983043 UER983043 UON983043 UYJ983043 VIF983043 VSB983043 WBX983043 WLT983043 WVP983043 TUM983048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F65544 IX65544 ST65544 ACP65544 AML65544 AWH65544 BGD65544 BPZ65544 BZV65544 CJR65544 CTN65544 DDJ65544 DNF65544 DXB65544 EGX65544 EQT65544 FAP65544 FKL65544 FUH65544 GED65544 GNZ65544 GXV65544 HHR65544 HRN65544 IBJ65544 ILF65544 IVB65544 JEX65544 JOT65544 JYP65544 KIL65544 KSH65544 LCD65544 LLZ65544 LVV65544 MFR65544 MPN65544 MZJ65544 NJF65544 NTB65544 OCX65544 OMT65544 OWP65544 PGL65544 PQH65544 QAD65544 QJZ65544 QTV65544 RDR65544 RNN65544 RXJ65544 SHF65544 SRB65544 TAX65544 TKT65544 TUP65544 UEL65544 UOH65544 UYD65544 VHZ65544 VRV65544 WBR65544 WLN65544 WVJ65544 F131080 IX131080 ST131080 ACP131080 AML131080 AWH131080 BGD131080 BPZ131080 BZV131080 CJR131080 CTN131080 DDJ131080 DNF131080 DXB131080 EGX131080 EQT131080 FAP131080 FKL131080 FUH131080 GED131080 GNZ131080 GXV131080 HHR131080 HRN131080 IBJ131080 ILF131080 IVB131080 JEX131080 JOT131080 JYP131080 KIL131080 KSH131080 LCD131080 LLZ131080 LVV131080 MFR131080 MPN131080 MZJ131080 NJF131080 NTB131080 OCX131080 OMT131080 OWP131080 PGL131080 PQH131080 QAD131080 QJZ131080 QTV131080 RDR131080 RNN131080 RXJ131080 SHF131080 SRB131080 TAX131080 TKT131080 TUP131080 UEL131080 UOH131080 UYD131080 VHZ131080 VRV131080 WBR131080 WLN131080 WVJ131080 F196616 IX196616 ST196616 ACP196616 AML196616 AWH196616 BGD196616 BPZ196616 BZV196616 CJR196616 CTN196616 DDJ196616 DNF196616 DXB196616 EGX196616 EQT196616 FAP196616 FKL196616 FUH196616 GED196616 GNZ196616 GXV196616 HHR196616 HRN196616 IBJ196616 ILF196616 IVB196616 JEX196616 JOT196616 JYP196616 KIL196616 KSH196616 LCD196616 LLZ196616 LVV196616 MFR196616 MPN196616 MZJ196616 NJF196616 NTB196616 OCX196616 OMT196616 OWP196616 PGL196616 PQH196616 QAD196616 QJZ196616 QTV196616 RDR196616 RNN196616 RXJ196616 SHF196616 SRB196616 TAX196616 TKT196616 TUP196616 UEL196616 UOH196616 UYD196616 VHZ196616 VRV196616 WBR196616 WLN196616 WVJ196616 F262152 IX262152 ST262152 ACP262152 AML262152 AWH262152 BGD262152 BPZ262152 BZV262152 CJR262152 CTN262152 DDJ262152 DNF262152 DXB262152 EGX262152 EQT262152 FAP262152 FKL262152 FUH262152 GED262152 GNZ262152 GXV262152 HHR262152 HRN262152 IBJ262152 ILF262152 IVB262152 JEX262152 JOT262152 JYP262152 KIL262152 KSH262152 LCD262152 LLZ262152 LVV262152 MFR262152 MPN262152 MZJ262152 NJF262152 NTB262152 OCX262152 OMT262152 OWP262152 PGL262152 PQH262152 QAD262152 QJZ262152 QTV262152 RDR262152 RNN262152 RXJ262152 SHF262152 SRB262152 TAX262152 TKT262152 TUP262152 UEL262152 UOH262152 UYD262152 VHZ262152 VRV262152 WBR262152 WLN262152 WVJ262152 F327688 IX327688 ST327688 ACP327688 AML327688 AWH327688 BGD327688 BPZ327688 BZV327688 CJR327688 CTN327688 DDJ327688 DNF327688 DXB327688 EGX327688 EQT327688 FAP327688 FKL327688 FUH327688 GED327688 GNZ327688 GXV327688 HHR327688 HRN327688 IBJ327688 ILF327688 IVB327688 JEX327688 JOT327688 JYP327688 KIL327688 KSH327688 LCD327688 LLZ327688 LVV327688 MFR327688 MPN327688 MZJ327688 NJF327688 NTB327688 OCX327688 OMT327688 OWP327688 PGL327688 PQH327688 QAD327688 QJZ327688 QTV327688 RDR327688 RNN327688 RXJ327688 SHF327688 SRB327688 TAX327688 TKT327688 TUP327688 UEL327688 UOH327688 UYD327688 VHZ327688 VRV327688 WBR327688 WLN327688 WVJ327688 F393224 IX393224 ST393224 ACP393224 AML393224 AWH393224 BGD393224 BPZ393224 BZV393224 CJR393224 CTN393224 DDJ393224 DNF393224 DXB393224 EGX393224 EQT393224 FAP393224 FKL393224 FUH393224 GED393224 GNZ393224 GXV393224 HHR393224 HRN393224 IBJ393224 ILF393224 IVB393224 JEX393224 JOT393224 JYP393224 KIL393224 KSH393224 LCD393224 LLZ393224 LVV393224 MFR393224 MPN393224 MZJ393224 NJF393224 NTB393224 OCX393224 OMT393224 OWP393224 PGL393224 PQH393224 QAD393224 QJZ393224 QTV393224 RDR393224 RNN393224 RXJ393224 SHF393224 SRB393224 TAX393224 TKT393224 TUP393224 UEL393224 UOH393224 UYD393224 VHZ393224 VRV393224 WBR393224 WLN393224 WVJ393224 F458760 IX458760 ST458760 ACP458760 AML458760 AWH458760 BGD458760 BPZ458760 BZV458760 CJR458760 CTN458760 DDJ458760 DNF458760 DXB458760 EGX458760 EQT458760 FAP458760 FKL458760 FUH458760 GED458760 GNZ458760 GXV458760 HHR458760 HRN458760 IBJ458760 ILF458760 IVB458760 JEX458760 JOT458760 JYP458760 KIL458760 KSH458760 LCD458760 LLZ458760 LVV458760 MFR458760 MPN458760 MZJ458760 NJF458760 NTB458760 OCX458760 OMT458760 OWP458760 PGL458760 PQH458760 QAD458760 QJZ458760 QTV458760 RDR458760 RNN458760 RXJ458760 SHF458760 SRB458760 TAX458760 TKT458760 TUP458760 UEL458760 UOH458760 UYD458760 VHZ458760 VRV458760 WBR458760 WLN458760 WVJ458760 F524296 IX524296 ST524296 ACP524296 AML524296 AWH524296 BGD524296 BPZ524296 BZV524296 CJR524296 CTN524296 DDJ524296 DNF524296 DXB524296 EGX524296 EQT524296 FAP524296 FKL524296 FUH524296 GED524296 GNZ524296 GXV524296 HHR524296 HRN524296 IBJ524296 ILF524296 IVB524296 JEX524296 JOT524296 JYP524296 KIL524296 KSH524296 LCD524296 LLZ524296 LVV524296 MFR524296 MPN524296 MZJ524296 NJF524296 NTB524296 OCX524296 OMT524296 OWP524296 PGL524296 PQH524296 QAD524296 QJZ524296 QTV524296 RDR524296 RNN524296 RXJ524296 SHF524296 SRB524296 TAX524296 TKT524296 TUP524296 UEL524296 UOH524296 UYD524296 VHZ524296 VRV524296 WBR524296 WLN524296 WVJ524296 F589832 IX589832 ST589832 ACP589832 AML589832 AWH589832 BGD589832 BPZ589832 BZV589832 CJR589832 CTN589832 DDJ589832 DNF589832 DXB589832 EGX589832 EQT589832 FAP589832 FKL589832 FUH589832 GED589832 GNZ589832 GXV589832 HHR589832 HRN589832 IBJ589832 ILF589832 IVB589832 JEX589832 JOT589832 JYP589832 KIL589832 KSH589832 LCD589832 LLZ589832 LVV589832 MFR589832 MPN589832 MZJ589832 NJF589832 NTB589832 OCX589832 OMT589832 OWP589832 PGL589832 PQH589832 QAD589832 QJZ589832 QTV589832 RDR589832 RNN589832 RXJ589832 SHF589832 SRB589832 TAX589832 TKT589832 TUP589832 UEL589832 UOH589832 UYD589832 VHZ589832 VRV589832 WBR589832 WLN589832 WVJ589832 F655368 IX655368 ST655368 ACP655368 AML655368 AWH655368 BGD655368 BPZ655368 BZV655368 CJR655368 CTN655368 DDJ655368 DNF655368 DXB655368 EGX655368 EQT655368 FAP655368 FKL655368 FUH655368 GED655368 GNZ655368 GXV655368 HHR655368 HRN655368 IBJ655368 ILF655368 IVB655368 JEX655368 JOT655368 JYP655368 KIL655368 KSH655368 LCD655368 LLZ655368 LVV655368 MFR655368 MPN655368 MZJ655368 NJF655368 NTB655368 OCX655368 OMT655368 OWP655368 PGL655368 PQH655368 QAD655368 QJZ655368 QTV655368 RDR655368 RNN655368 RXJ655368 SHF655368 SRB655368 TAX655368 TKT655368 TUP655368 UEL655368 UOH655368 UYD655368 VHZ655368 VRV655368 WBR655368 WLN655368 WVJ655368 F720904 IX720904 ST720904 ACP720904 AML720904 AWH720904 BGD720904 BPZ720904 BZV720904 CJR720904 CTN720904 DDJ720904 DNF720904 DXB720904 EGX720904 EQT720904 FAP720904 FKL720904 FUH720904 GED720904 GNZ720904 GXV720904 HHR720904 HRN720904 IBJ720904 ILF720904 IVB720904 JEX720904 JOT720904 JYP720904 KIL720904 KSH720904 LCD720904 LLZ720904 LVV720904 MFR720904 MPN720904 MZJ720904 NJF720904 NTB720904 OCX720904 OMT720904 OWP720904 PGL720904 PQH720904 QAD720904 QJZ720904 QTV720904 RDR720904 RNN720904 RXJ720904 SHF720904 SRB720904 TAX720904 TKT720904 TUP720904 UEL720904 UOH720904 UYD720904 VHZ720904 VRV720904 WBR720904 WLN720904 WVJ720904 F786440 IX786440 ST786440 ACP786440 AML786440 AWH786440 BGD786440 BPZ786440 BZV786440 CJR786440 CTN786440 DDJ786440 DNF786440 DXB786440 EGX786440 EQT786440 FAP786440 FKL786440 FUH786440 GED786440 GNZ786440 GXV786440 HHR786440 HRN786440 IBJ786440 ILF786440 IVB786440 JEX786440 JOT786440 JYP786440 KIL786440 KSH786440 LCD786440 LLZ786440 LVV786440 MFR786440 MPN786440 MZJ786440 NJF786440 NTB786440 OCX786440 OMT786440 OWP786440 PGL786440 PQH786440 QAD786440 QJZ786440 QTV786440 RDR786440 RNN786440 RXJ786440 SHF786440 SRB786440 TAX786440 TKT786440 TUP786440 UEL786440 UOH786440 UYD786440 VHZ786440 VRV786440 WBR786440 WLN786440 WVJ786440 F851976 IX851976 ST851976 ACP851976 AML851976 AWH851976 BGD851976 BPZ851976 BZV851976 CJR851976 CTN851976 DDJ851976 DNF851976 DXB851976 EGX851976 EQT851976 FAP851976 FKL851976 FUH851976 GED851976 GNZ851976 GXV851976 HHR851976 HRN851976 IBJ851976 ILF851976 IVB851976 JEX851976 JOT851976 JYP851976 KIL851976 KSH851976 LCD851976 LLZ851976 LVV851976 MFR851976 MPN851976 MZJ851976 NJF851976 NTB851976 OCX851976 OMT851976 OWP851976 PGL851976 PQH851976 QAD851976 QJZ851976 QTV851976 RDR851976 RNN851976 RXJ851976 SHF851976 SRB851976 TAX851976 TKT851976 TUP851976 UEL851976 UOH851976 UYD851976 VHZ851976 VRV851976 WBR851976 WLN851976 WVJ851976 F917512 IX917512 ST917512 ACP917512 AML917512 AWH917512 BGD917512 BPZ917512 BZV917512 CJR917512 CTN917512 DDJ917512 DNF917512 DXB917512 EGX917512 EQT917512 FAP917512 FKL917512 FUH917512 GED917512 GNZ917512 GXV917512 HHR917512 HRN917512 IBJ917512 ILF917512 IVB917512 JEX917512 JOT917512 JYP917512 KIL917512 KSH917512 LCD917512 LLZ917512 LVV917512 MFR917512 MPN917512 MZJ917512 NJF917512 NTB917512 OCX917512 OMT917512 OWP917512 PGL917512 PQH917512 QAD917512 QJZ917512 QTV917512 RDR917512 RNN917512 RXJ917512 SHF917512 SRB917512 TAX917512 TKT917512 TUP917512 UEL917512 UOH917512 UYD917512 VHZ917512 VRV917512 WBR917512 WLN917512 WVJ917512 F983048 IX983048 ST983048 ACP983048 AML983048 AWH983048 BGD983048 BPZ983048 BZV983048 CJR983048 CTN983048 DDJ983048 DNF983048 DXB983048 EGX983048 EQT983048 FAP983048 FKL983048 FUH983048 GED983048 GNZ983048 GXV983048 HHR983048 HRN983048 IBJ983048 ILF983048 IVB983048 JEX983048 JOT983048 JYP983048 KIL983048 KSH983048 LCD983048 LLZ983048 LVV983048 MFR983048 MPN983048 MZJ983048 NJF983048 NTB983048 OCX983048 OMT983048 OWP983048 PGL983048 PQH983048 QAD983048 QJZ983048 QTV983048 RDR983048 RNN983048 RXJ983048 SHF983048 SRB983048 TAX983048 TKT983048 TUP983048 UEL983048 UOH983048 UYD983048 VHZ983048 VRV983048 WBR983048 WLN983048 WVJ983048 UEI983048 JA16 SW16 ACS16 AMO16 AWK16 BGG16 BQC16 BZY16 CJU16 CTQ16 DDM16 DNI16 DXE16 EHA16 EQW16 FAS16 FKO16 FUK16 GEG16 GOC16 GXY16 HHU16 HRQ16 IBM16 ILI16 IVE16 JFA16 JOW16 JYS16 KIO16 KSK16 LCG16 LMC16 LVY16 MFU16 MPQ16 MZM16 NJI16 NTE16 ODA16 OMW16 OWS16 PGO16 PQK16 QAG16 QKC16 QTY16 RDU16 RNQ16 RXM16 SHI16 SRE16 TBA16 TKW16 TUS16 UEO16 UOK16 UYG16 VIC16 VRY16 WBU16 WLQ16 WVM16 J65544 JA65544 SW65544 ACS65544 AMO65544 AWK65544 BGG65544 BQC65544 BZY65544 CJU65544 CTQ65544 DDM65544 DNI65544 DXE65544 EHA65544 EQW65544 FAS65544 FKO65544 FUK65544 GEG65544 GOC65544 GXY65544 HHU65544 HRQ65544 IBM65544 ILI65544 IVE65544 JFA65544 JOW65544 JYS65544 KIO65544 KSK65544 LCG65544 LMC65544 LVY65544 MFU65544 MPQ65544 MZM65544 NJI65544 NTE65544 ODA65544 OMW65544 OWS65544 PGO65544 PQK65544 QAG65544 QKC65544 QTY65544 RDU65544 RNQ65544 RXM65544 SHI65544 SRE65544 TBA65544 TKW65544 TUS65544 UEO65544 UOK65544 UYG65544 VIC65544 VRY65544 WBU65544 WLQ65544 WVM65544 J131080 JA131080 SW131080 ACS131080 AMO131080 AWK131080 BGG131080 BQC131080 BZY131080 CJU131080 CTQ131080 DDM131080 DNI131080 DXE131080 EHA131080 EQW131080 FAS131080 FKO131080 FUK131080 GEG131080 GOC131080 GXY131080 HHU131080 HRQ131080 IBM131080 ILI131080 IVE131080 JFA131080 JOW131080 JYS131080 KIO131080 KSK131080 LCG131080 LMC131080 LVY131080 MFU131080 MPQ131080 MZM131080 NJI131080 NTE131080 ODA131080 OMW131080 OWS131080 PGO131080 PQK131080 QAG131080 QKC131080 QTY131080 RDU131080 RNQ131080 RXM131080 SHI131080 SRE131080 TBA131080 TKW131080 TUS131080 UEO131080 UOK131080 UYG131080 VIC131080 VRY131080 WBU131080 WLQ131080 WVM131080 J196616 JA196616 SW196616 ACS196616 AMO196616 AWK196616 BGG196616 BQC196616 BZY196616 CJU196616 CTQ196616 DDM196616 DNI196616 DXE196616 EHA196616 EQW196616 FAS196616 FKO196616 FUK196616 GEG196616 GOC196616 GXY196616 HHU196616 HRQ196616 IBM196616 ILI196616 IVE196616 JFA196616 JOW196616 JYS196616 KIO196616 KSK196616 LCG196616 LMC196616 LVY196616 MFU196616 MPQ196616 MZM196616 NJI196616 NTE196616 ODA196616 OMW196616 OWS196616 PGO196616 PQK196616 QAG196616 QKC196616 QTY196616 RDU196616 RNQ196616 RXM196616 SHI196616 SRE196616 TBA196616 TKW196616 TUS196616 UEO196616 UOK196616 UYG196616 VIC196616 VRY196616 WBU196616 WLQ196616 WVM196616 J262152 JA262152 SW262152 ACS262152 AMO262152 AWK262152 BGG262152 BQC262152 BZY262152 CJU262152 CTQ262152 DDM262152 DNI262152 DXE262152 EHA262152 EQW262152 FAS262152 FKO262152 FUK262152 GEG262152 GOC262152 GXY262152 HHU262152 HRQ262152 IBM262152 ILI262152 IVE262152 JFA262152 JOW262152 JYS262152 KIO262152 KSK262152 LCG262152 LMC262152 LVY262152 MFU262152 MPQ262152 MZM262152 NJI262152 NTE262152 ODA262152 OMW262152 OWS262152 PGO262152 PQK262152 QAG262152 QKC262152 QTY262152 RDU262152 RNQ262152 RXM262152 SHI262152 SRE262152 TBA262152 TKW262152 TUS262152 UEO262152 UOK262152 UYG262152 VIC262152 VRY262152 WBU262152 WLQ262152 WVM262152 J327688 JA327688 SW327688 ACS327688 AMO327688 AWK327688 BGG327688 BQC327688 BZY327688 CJU327688 CTQ327688 DDM327688 DNI327688 DXE327688 EHA327688 EQW327688 FAS327688 FKO327688 FUK327688 GEG327688 GOC327688 GXY327688 HHU327688 HRQ327688 IBM327688 ILI327688 IVE327688 JFA327688 JOW327688 JYS327688 KIO327688 KSK327688 LCG327688 LMC327688 LVY327688 MFU327688 MPQ327688 MZM327688 NJI327688 NTE327688 ODA327688 OMW327688 OWS327688 PGO327688 PQK327688 QAG327688 QKC327688 QTY327688 RDU327688 RNQ327688 RXM327688 SHI327688 SRE327688 TBA327688 TKW327688 TUS327688 UEO327688 UOK327688 UYG327688 VIC327688 VRY327688 WBU327688 WLQ327688 WVM327688 J393224 JA393224 SW393224 ACS393224 AMO393224 AWK393224 BGG393224 BQC393224 BZY393224 CJU393224 CTQ393224 DDM393224 DNI393224 DXE393224 EHA393224 EQW393224 FAS393224 FKO393224 FUK393224 GEG393224 GOC393224 GXY393224 HHU393224 HRQ393224 IBM393224 ILI393224 IVE393224 JFA393224 JOW393224 JYS393224 KIO393224 KSK393224 LCG393224 LMC393224 LVY393224 MFU393224 MPQ393224 MZM393224 NJI393224 NTE393224 ODA393224 OMW393224 OWS393224 PGO393224 PQK393224 QAG393224 QKC393224 QTY393224 RDU393224 RNQ393224 RXM393224 SHI393224 SRE393224 TBA393224 TKW393224 TUS393224 UEO393224 UOK393224 UYG393224 VIC393224 VRY393224 WBU393224 WLQ393224 WVM393224 J458760 JA458760 SW458760 ACS458760 AMO458760 AWK458760 BGG458760 BQC458760 BZY458760 CJU458760 CTQ458760 DDM458760 DNI458760 DXE458760 EHA458760 EQW458760 FAS458760 FKO458760 FUK458760 GEG458760 GOC458760 GXY458760 HHU458760 HRQ458760 IBM458760 ILI458760 IVE458760 JFA458760 JOW458760 JYS458760 KIO458760 KSK458760 LCG458760 LMC458760 LVY458760 MFU458760 MPQ458760 MZM458760 NJI458760 NTE458760 ODA458760 OMW458760 OWS458760 PGO458760 PQK458760 QAG458760 QKC458760 QTY458760 RDU458760 RNQ458760 RXM458760 SHI458760 SRE458760 TBA458760 TKW458760 TUS458760 UEO458760 UOK458760 UYG458760 VIC458760 VRY458760 WBU458760 WLQ458760 WVM458760 J524296 JA524296 SW524296 ACS524296 AMO524296 AWK524296 BGG524296 BQC524296 BZY524296 CJU524296 CTQ524296 DDM524296 DNI524296 DXE524296 EHA524296 EQW524296 FAS524296 FKO524296 FUK524296 GEG524296 GOC524296 GXY524296 HHU524296 HRQ524296 IBM524296 ILI524296 IVE524296 JFA524296 JOW524296 JYS524296 KIO524296 KSK524296 LCG524296 LMC524296 LVY524296 MFU524296 MPQ524296 MZM524296 NJI524296 NTE524296 ODA524296 OMW524296 OWS524296 PGO524296 PQK524296 QAG524296 QKC524296 QTY524296 RDU524296 RNQ524296 RXM524296 SHI524296 SRE524296 TBA524296 TKW524296 TUS524296 UEO524296 UOK524296 UYG524296 VIC524296 VRY524296 WBU524296 WLQ524296 WVM524296 J589832 JA589832 SW589832 ACS589832 AMO589832 AWK589832 BGG589832 BQC589832 BZY589832 CJU589832 CTQ589832 DDM589832 DNI589832 DXE589832 EHA589832 EQW589832 FAS589832 FKO589832 FUK589832 GEG589832 GOC589832 GXY589832 HHU589832 HRQ589832 IBM589832 ILI589832 IVE589832 JFA589832 JOW589832 JYS589832 KIO589832 KSK589832 LCG589832 LMC589832 LVY589832 MFU589832 MPQ589832 MZM589832 NJI589832 NTE589832 ODA589832 OMW589832 OWS589832 PGO589832 PQK589832 QAG589832 QKC589832 QTY589832 RDU589832 RNQ589832 RXM589832 SHI589832 SRE589832 TBA589832 TKW589832 TUS589832 UEO589832 UOK589832 UYG589832 VIC589832 VRY589832 WBU589832 WLQ589832 WVM589832 J655368 JA655368 SW655368 ACS655368 AMO655368 AWK655368 BGG655368 BQC655368 BZY655368 CJU655368 CTQ655368 DDM655368 DNI655368 DXE655368 EHA655368 EQW655368 FAS655368 FKO655368 FUK655368 GEG655368 GOC655368 GXY655368 HHU655368 HRQ655368 IBM655368 ILI655368 IVE655368 JFA655368 JOW655368 JYS655368 KIO655368 KSK655368 LCG655368 LMC655368 LVY655368 MFU655368 MPQ655368 MZM655368 NJI655368 NTE655368 ODA655368 OMW655368 OWS655368 PGO655368 PQK655368 QAG655368 QKC655368 QTY655368 RDU655368 RNQ655368 RXM655368 SHI655368 SRE655368 TBA655368 TKW655368 TUS655368 UEO655368 UOK655368 UYG655368 VIC655368 VRY655368 WBU655368 WLQ655368 WVM655368 J720904 JA720904 SW720904 ACS720904 AMO720904 AWK720904 BGG720904 BQC720904 BZY720904 CJU720904 CTQ720904 DDM720904 DNI720904 DXE720904 EHA720904 EQW720904 FAS720904 FKO720904 FUK720904 GEG720904 GOC720904 GXY720904 HHU720904 HRQ720904 IBM720904 ILI720904 IVE720904 JFA720904 JOW720904 JYS720904 KIO720904 KSK720904 LCG720904 LMC720904 LVY720904 MFU720904 MPQ720904 MZM720904 NJI720904 NTE720904 ODA720904 OMW720904 OWS720904 PGO720904 PQK720904 QAG720904 QKC720904 QTY720904 RDU720904 RNQ720904 RXM720904 SHI720904 SRE720904 TBA720904 TKW720904 TUS720904 UEO720904 UOK720904 UYG720904 VIC720904 VRY720904 WBU720904 WLQ720904 WVM720904 J786440 JA786440 SW786440 ACS786440 AMO786440 AWK786440 BGG786440 BQC786440 BZY786440 CJU786440 CTQ786440 DDM786440 DNI786440 DXE786440 EHA786440 EQW786440 FAS786440 FKO786440 FUK786440 GEG786440 GOC786440 GXY786440 HHU786440 HRQ786440 IBM786440 ILI786440 IVE786440 JFA786440 JOW786440 JYS786440 KIO786440 KSK786440 LCG786440 LMC786440 LVY786440 MFU786440 MPQ786440 MZM786440 NJI786440 NTE786440 ODA786440 OMW786440 OWS786440 PGO786440 PQK786440 QAG786440 QKC786440 QTY786440 RDU786440 RNQ786440 RXM786440 SHI786440 SRE786440 TBA786440 TKW786440 TUS786440 UEO786440 UOK786440 UYG786440 VIC786440 VRY786440 WBU786440 WLQ786440 WVM786440 J851976 JA851976 SW851976 ACS851976 AMO851976 AWK851976 BGG851976 BQC851976 BZY851976 CJU851976 CTQ851976 DDM851976 DNI851976 DXE851976 EHA851976 EQW851976 FAS851976 FKO851976 FUK851976 GEG851976 GOC851976 GXY851976 HHU851976 HRQ851976 IBM851976 ILI851976 IVE851976 JFA851976 JOW851976 JYS851976 KIO851976 KSK851976 LCG851976 LMC851976 LVY851976 MFU851976 MPQ851976 MZM851976 NJI851976 NTE851976 ODA851976 OMW851976 OWS851976 PGO851976 PQK851976 QAG851976 QKC851976 QTY851976 RDU851976 RNQ851976 RXM851976 SHI851976 SRE851976 TBA851976 TKW851976 TUS851976 UEO851976 UOK851976 UYG851976 VIC851976 VRY851976 WBU851976 WLQ851976 WVM851976 J917512 JA917512 SW917512 ACS917512 AMO917512 AWK917512 BGG917512 BQC917512 BZY917512 CJU917512 CTQ917512 DDM917512 DNI917512 DXE917512 EHA917512 EQW917512 FAS917512 FKO917512 FUK917512 GEG917512 GOC917512 GXY917512 HHU917512 HRQ917512 IBM917512 ILI917512 IVE917512 JFA917512 JOW917512 JYS917512 KIO917512 KSK917512 LCG917512 LMC917512 LVY917512 MFU917512 MPQ917512 MZM917512 NJI917512 NTE917512 ODA917512 OMW917512 OWS917512 PGO917512 PQK917512 QAG917512 QKC917512 QTY917512 RDU917512 RNQ917512 RXM917512 SHI917512 SRE917512 TBA917512 TKW917512 TUS917512 UEO917512 UOK917512 UYG917512 VIC917512 VRY917512 WBU917512 WLQ917512 WVM917512 J983048 JA983048 SW983048 ACS983048 AMO983048 AWK983048 BGG983048 BQC983048 BZY983048 CJU983048 CTQ983048 DDM983048 DNI983048 DXE983048 EHA983048 EQW983048 FAS983048 FKO983048 FUK983048 GEG983048 GOC983048 GXY983048 HHU983048 HRQ983048 IBM983048 ILI983048 IVE983048 JFA983048 JOW983048 JYS983048 KIO983048 KSK983048 LCG983048 LMC983048 LVY983048 MFU983048 MPQ983048 MZM983048 NJI983048 NTE983048 ODA983048 OMW983048 OWS983048 PGO983048 PQK983048 QAG983048 QKC983048 QTY983048 RDU983048 RNQ983048 RXM983048 SHI983048 SRE983048 TBA983048 TKW983048 TUS983048 UEO983048 UOK983048 UYG983048 VIC983048 VRY983048 WBU983048 WLQ983048 WVM983048 UOE983048 JD16 SZ16 ACV16 AMR16 AWN16 BGJ16 BQF16 CAB16 CJX16 CTT16 DDP16 DNL16 DXH16 EHD16 EQZ16 FAV16 FKR16 FUN16 GEJ16 GOF16 GYB16 HHX16 HRT16 IBP16 ILL16 IVH16 JFD16 JOZ16 JYV16 KIR16 KSN16 LCJ16 LMF16 LWB16 MFX16 MPT16 MZP16 NJL16 NTH16 ODD16 OMZ16 OWV16 PGR16 PQN16 QAJ16 QKF16 QUB16 RDX16 RNT16 RXP16 SHL16 SRH16 TBD16 TKZ16 TUV16 UER16 UON16 UYJ16 VIF16 VSB16 WBX16 WLT16 WVP16 N65544 JD65544 SZ65544 ACV65544 AMR65544 AWN65544 BGJ65544 BQF65544 CAB65544 CJX65544 CTT65544 DDP65544 DNL65544 DXH65544 EHD65544 EQZ65544 FAV65544 FKR65544 FUN65544 GEJ65544 GOF65544 GYB65544 HHX65544 HRT65544 IBP65544 ILL65544 IVH65544 JFD65544 JOZ65544 JYV65544 KIR65544 KSN65544 LCJ65544 LMF65544 LWB65544 MFX65544 MPT65544 MZP65544 NJL65544 NTH65544 ODD65544 OMZ65544 OWV65544 PGR65544 PQN65544 QAJ65544 QKF65544 QUB65544 RDX65544 RNT65544 RXP65544 SHL65544 SRH65544 TBD65544 TKZ65544 TUV65544 UER65544 UON65544 UYJ65544 VIF65544 VSB65544 WBX65544 WLT65544 WVP65544 N131080 JD131080 SZ131080 ACV131080 AMR131080 AWN131080 BGJ131080 BQF131080 CAB131080 CJX131080 CTT131080 DDP131080 DNL131080 DXH131080 EHD131080 EQZ131080 FAV131080 FKR131080 FUN131080 GEJ131080 GOF131080 GYB131080 HHX131080 HRT131080 IBP131080 ILL131080 IVH131080 JFD131080 JOZ131080 JYV131080 KIR131080 KSN131080 LCJ131080 LMF131080 LWB131080 MFX131080 MPT131080 MZP131080 NJL131080 NTH131080 ODD131080 OMZ131080 OWV131080 PGR131080 PQN131080 QAJ131080 QKF131080 QUB131080 RDX131080 RNT131080 RXP131080 SHL131080 SRH131080 TBD131080 TKZ131080 TUV131080 UER131080 UON131080 UYJ131080 VIF131080 VSB131080 WBX131080 WLT131080 WVP131080 N196616 JD196616 SZ196616 ACV196616 AMR196616 AWN196616 BGJ196616 BQF196616 CAB196616 CJX196616 CTT196616 DDP196616 DNL196616 DXH196616 EHD196616 EQZ196616 FAV196616 FKR196616 FUN196616 GEJ196616 GOF196616 GYB196616 HHX196616 HRT196616 IBP196616 ILL196616 IVH196616 JFD196616 JOZ196616 JYV196616 KIR196616 KSN196616 LCJ196616 LMF196616 LWB196616 MFX196616 MPT196616 MZP196616 NJL196616 NTH196616 ODD196616 OMZ196616 OWV196616 PGR196616 PQN196616 QAJ196616 QKF196616 QUB196616 RDX196616 RNT196616 RXP196616 SHL196616 SRH196616 TBD196616 TKZ196616 TUV196616 UER196616 UON196616 UYJ196616 VIF196616 VSB196616 WBX196616 WLT196616 WVP196616 N262152 JD262152 SZ262152 ACV262152 AMR262152 AWN262152 BGJ262152 BQF262152 CAB262152 CJX262152 CTT262152 DDP262152 DNL262152 DXH262152 EHD262152 EQZ262152 FAV262152 FKR262152 FUN262152 GEJ262152 GOF262152 GYB262152 HHX262152 HRT262152 IBP262152 ILL262152 IVH262152 JFD262152 JOZ262152 JYV262152 KIR262152 KSN262152 LCJ262152 LMF262152 LWB262152 MFX262152 MPT262152 MZP262152 NJL262152 NTH262152 ODD262152 OMZ262152 OWV262152 PGR262152 PQN262152 QAJ262152 QKF262152 QUB262152 RDX262152 RNT262152 RXP262152 SHL262152 SRH262152 TBD262152 TKZ262152 TUV262152 UER262152 UON262152 UYJ262152 VIF262152 VSB262152 WBX262152 WLT262152 WVP262152 N327688 JD327688 SZ327688 ACV327688 AMR327688 AWN327688 BGJ327688 BQF327688 CAB327688 CJX327688 CTT327688 DDP327688 DNL327688 DXH327688 EHD327688 EQZ327688 FAV327688 FKR327688 FUN327688 GEJ327688 GOF327688 GYB327688 HHX327688 HRT327688 IBP327688 ILL327688 IVH327688 JFD327688 JOZ327688 JYV327688 KIR327688 KSN327688 LCJ327688 LMF327688 LWB327688 MFX327688 MPT327688 MZP327688 NJL327688 NTH327688 ODD327688 OMZ327688 OWV327688 PGR327688 PQN327688 QAJ327688 QKF327688 QUB327688 RDX327688 RNT327688 RXP327688 SHL327688 SRH327688 TBD327688 TKZ327688 TUV327688 UER327688 UON327688 UYJ327688 VIF327688 VSB327688 WBX327688 WLT327688 WVP327688 N393224 JD393224 SZ393224 ACV393224 AMR393224 AWN393224 BGJ393224 BQF393224 CAB393224 CJX393224 CTT393224 DDP393224 DNL393224 DXH393224 EHD393224 EQZ393224 FAV393224 FKR393224 FUN393224 GEJ393224 GOF393224 GYB393224 HHX393224 HRT393224 IBP393224 ILL393224 IVH393224 JFD393224 JOZ393224 JYV393224 KIR393224 KSN393224 LCJ393224 LMF393224 LWB393224 MFX393224 MPT393224 MZP393224 NJL393224 NTH393224 ODD393224 OMZ393224 OWV393224 PGR393224 PQN393224 QAJ393224 QKF393224 QUB393224 RDX393224 RNT393224 RXP393224 SHL393224 SRH393224 TBD393224 TKZ393224 TUV393224 UER393224 UON393224 UYJ393224 VIF393224 VSB393224 WBX393224 WLT393224 WVP393224 N458760 JD458760 SZ458760 ACV458760 AMR458760 AWN458760 BGJ458760 BQF458760 CAB458760 CJX458760 CTT458760 DDP458760 DNL458760 DXH458760 EHD458760 EQZ458760 FAV458760 FKR458760 FUN458760 GEJ458760 GOF458760 GYB458760 HHX458760 HRT458760 IBP458760 ILL458760 IVH458760 JFD458760 JOZ458760 JYV458760 KIR458760 KSN458760 LCJ458760 LMF458760 LWB458760 MFX458760 MPT458760 MZP458760 NJL458760 NTH458760 ODD458760 OMZ458760 OWV458760 PGR458760 PQN458760 QAJ458760 QKF458760 QUB458760 RDX458760 RNT458760 RXP458760 SHL458760 SRH458760 TBD458760 TKZ458760 TUV458760 UER458760 UON458760 UYJ458760 VIF458760 VSB458760 WBX458760 WLT458760 WVP458760 N524296 JD524296 SZ524296 ACV524296 AMR524296 AWN524296 BGJ524296 BQF524296 CAB524296 CJX524296 CTT524296 DDP524296 DNL524296 DXH524296 EHD524296 EQZ524296 FAV524296 FKR524296 FUN524296 GEJ524296 GOF524296 GYB524296 HHX524296 HRT524296 IBP524296 ILL524296 IVH524296 JFD524296 JOZ524296 JYV524296 KIR524296 KSN524296 LCJ524296 LMF524296 LWB524296 MFX524296 MPT524296 MZP524296 NJL524296 NTH524296 ODD524296 OMZ524296 OWV524296 PGR524296 PQN524296 QAJ524296 QKF524296 QUB524296 RDX524296 RNT524296 RXP524296 SHL524296 SRH524296 TBD524296 TKZ524296 TUV524296 UER524296 UON524296 UYJ524296 VIF524296 VSB524296 WBX524296 WLT524296 WVP524296 N589832 JD589832 SZ589832 ACV589832 AMR589832 AWN589832 BGJ589832 BQF589832 CAB589832 CJX589832 CTT589832 DDP589832 DNL589832 DXH589832 EHD589832 EQZ589832 FAV589832 FKR589832 FUN589832 GEJ589832 GOF589832 GYB589832 HHX589832 HRT589832 IBP589832 ILL589832 IVH589832 JFD589832 JOZ589832 JYV589832 KIR589832 KSN589832 LCJ589832 LMF589832 LWB589832 MFX589832 MPT589832 MZP589832 NJL589832 NTH589832 ODD589832 OMZ589832 OWV589832 PGR589832 PQN589832 QAJ589832 QKF589832 QUB589832 RDX589832 RNT589832 RXP589832 SHL589832 SRH589832 TBD589832 TKZ589832 TUV589832 UER589832 UON589832 UYJ589832 VIF589832 VSB589832 WBX589832 WLT589832 WVP589832 N655368 JD655368 SZ655368 ACV655368 AMR655368 AWN655368 BGJ655368 BQF655368 CAB655368 CJX655368 CTT655368 DDP655368 DNL655368 DXH655368 EHD655368 EQZ655368 FAV655368 FKR655368 FUN655368 GEJ655368 GOF655368 GYB655368 HHX655368 HRT655368 IBP655368 ILL655368 IVH655368 JFD655368 JOZ655368 JYV655368 KIR655368 KSN655368 LCJ655368 LMF655368 LWB655368 MFX655368 MPT655368 MZP655368 NJL655368 NTH655368 ODD655368 OMZ655368 OWV655368 PGR655368 PQN655368 QAJ655368 QKF655368 QUB655368 RDX655368 RNT655368 RXP655368 SHL655368 SRH655368 TBD655368 TKZ655368 TUV655368 UER655368 UON655368 UYJ655368 VIF655368 VSB655368 WBX655368 WLT655368 WVP655368 N720904 JD720904 SZ720904 ACV720904 AMR720904 AWN720904 BGJ720904 BQF720904 CAB720904 CJX720904 CTT720904 DDP720904 DNL720904 DXH720904 EHD720904 EQZ720904 FAV720904 FKR720904 FUN720904 GEJ720904 GOF720904 GYB720904 HHX720904 HRT720904 IBP720904 ILL720904 IVH720904 JFD720904 JOZ720904 JYV720904 KIR720904 KSN720904 LCJ720904 LMF720904 LWB720904 MFX720904 MPT720904 MZP720904 NJL720904 NTH720904 ODD720904 OMZ720904 OWV720904 PGR720904 PQN720904 QAJ720904 QKF720904 QUB720904 RDX720904 RNT720904 RXP720904 SHL720904 SRH720904 TBD720904 TKZ720904 TUV720904 UER720904 UON720904 UYJ720904 VIF720904 VSB720904 WBX720904 WLT720904 WVP720904 N786440 JD786440 SZ786440 ACV786440 AMR786440 AWN786440 BGJ786440 BQF786440 CAB786440 CJX786440 CTT786440 DDP786440 DNL786440 DXH786440 EHD786440 EQZ786440 FAV786440 FKR786440 FUN786440 GEJ786440 GOF786440 GYB786440 HHX786440 HRT786440 IBP786440 ILL786440 IVH786440 JFD786440 JOZ786440 JYV786440 KIR786440 KSN786440 LCJ786440 LMF786440 LWB786440 MFX786440 MPT786440 MZP786440 NJL786440 NTH786440 ODD786440 OMZ786440 OWV786440 PGR786440 PQN786440 QAJ786440 QKF786440 QUB786440 RDX786440 RNT786440 RXP786440 SHL786440 SRH786440 TBD786440 TKZ786440 TUV786440 UER786440 UON786440 UYJ786440 VIF786440 VSB786440 WBX786440 WLT786440 WVP786440 N851976 JD851976 SZ851976 ACV851976 AMR851976 AWN851976 BGJ851976 BQF851976 CAB851976 CJX851976 CTT851976 DDP851976 DNL851976 DXH851976 EHD851976 EQZ851976 FAV851976 FKR851976 FUN851976 GEJ851976 GOF851976 GYB851976 HHX851976 HRT851976 IBP851976 ILL851976 IVH851976 JFD851976 JOZ851976 JYV851976 KIR851976 KSN851976 LCJ851976 LMF851976 LWB851976 MFX851976 MPT851976 MZP851976 NJL851976 NTH851976 ODD851976 OMZ851976 OWV851976 PGR851976 PQN851976 QAJ851976 QKF851976 QUB851976 RDX851976 RNT851976 RXP851976 SHL851976 SRH851976 TBD851976 TKZ851976 TUV851976 UER851976 UON851976 UYJ851976 VIF851976 VSB851976 WBX851976 WLT851976 WVP851976 N917512 JD917512 SZ917512 ACV917512 AMR917512 AWN917512 BGJ917512 BQF917512 CAB917512 CJX917512 CTT917512 DDP917512 DNL917512 DXH917512 EHD917512 EQZ917512 FAV917512 FKR917512 FUN917512 GEJ917512 GOF917512 GYB917512 HHX917512 HRT917512 IBP917512 ILL917512 IVH917512 JFD917512 JOZ917512 JYV917512 KIR917512 KSN917512 LCJ917512 LMF917512 LWB917512 MFX917512 MPT917512 MZP917512 NJL917512 NTH917512 ODD917512 OMZ917512 OWV917512 PGR917512 PQN917512 QAJ917512 QKF917512 QUB917512 RDX917512 RNT917512 RXP917512 SHL917512 SRH917512 TBD917512 TKZ917512 TUV917512 UER917512 UON917512 UYJ917512 VIF917512 VSB917512 WBX917512 WLT917512 WVP917512 N983048 JD983048 SZ983048 ACV983048 AMR983048 AWN983048 BGJ983048 BQF983048 CAB983048 CJX983048 CTT983048 DDP983048 DNL983048 DXH983048 EHD983048 EQZ983048 FAV983048 FKR983048 FUN983048 GEJ983048 GOF983048 GYB983048 HHX983048 HRT983048 IBP983048 ILL983048 IVH983048 JFD983048 JOZ983048 JYV983048 KIR983048 KSN983048 LCJ983048 LMF983048 LWB983048 MFX983048 MPT983048 MZP983048 NJL983048 NTH983048 ODD983048 OMZ983048 OWV983048 PGR983048 PQN983048 QAJ983048 QKF983048 QUB983048 RDX983048 RNT983048 RXP983048 SHL983048 SRH983048 TBD983048 TKZ983048 TUV983048 UER983048 UON983048 UYJ983048 VIF983048 VSB983048 WBX983048 WLT983048 WVP983048 TAU983048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JG65544 TC65544 ACY65544 AMU65544 AWQ65544 BGM65544 BQI65544 CAE65544 CKA65544 CTW65544 DDS65544 DNO65544 DXK65544 EHG65544 ERC65544 FAY65544 FKU65544 FUQ65544 GEM65544 GOI65544 GYE65544 HIA65544 HRW65544 IBS65544 ILO65544 IVK65544 JFG65544 JPC65544 JYY65544 KIU65544 KSQ65544 LCM65544 LMI65544 LWE65544 MGA65544 MPW65544 MZS65544 NJO65544 NTK65544 ODG65544 ONC65544 OWY65544 PGU65544 PQQ65544 QAM65544 QKI65544 QUE65544 REA65544 RNW65544 RXS65544 SHO65544 SRK65544 TBG65544 TLC65544 TUY65544 UEU65544 UOQ65544 UYM65544 VII65544 VSE65544 WCA65544 WLW65544 WVS65544 JG131080 TC131080 ACY131080 AMU131080 AWQ131080 BGM131080 BQI131080 CAE131080 CKA131080 CTW131080 DDS131080 DNO131080 DXK131080 EHG131080 ERC131080 FAY131080 FKU131080 FUQ131080 GEM131080 GOI131080 GYE131080 HIA131080 HRW131080 IBS131080 ILO131080 IVK131080 JFG131080 JPC131080 JYY131080 KIU131080 KSQ131080 LCM131080 LMI131080 LWE131080 MGA131080 MPW131080 MZS131080 NJO131080 NTK131080 ODG131080 ONC131080 OWY131080 PGU131080 PQQ131080 QAM131080 QKI131080 QUE131080 REA131080 RNW131080 RXS131080 SHO131080 SRK131080 TBG131080 TLC131080 TUY131080 UEU131080 UOQ131080 UYM131080 VII131080 VSE131080 WCA131080 WLW131080 WVS131080 JG196616 TC196616 ACY196616 AMU196616 AWQ196616 BGM196616 BQI196616 CAE196616 CKA196616 CTW196616 DDS196616 DNO196616 DXK196616 EHG196616 ERC196616 FAY196616 FKU196616 FUQ196616 GEM196616 GOI196616 GYE196616 HIA196616 HRW196616 IBS196616 ILO196616 IVK196616 JFG196616 JPC196616 JYY196616 KIU196616 KSQ196616 LCM196616 LMI196616 LWE196616 MGA196616 MPW196616 MZS196616 NJO196616 NTK196616 ODG196616 ONC196616 OWY196616 PGU196616 PQQ196616 QAM196616 QKI196616 QUE196616 REA196616 RNW196616 RXS196616 SHO196616 SRK196616 TBG196616 TLC196616 TUY196616 UEU196616 UOQ196616 UYM196616 VII196616 VSE196616 WCA196616 WLW196616 WVS196616 JG262152 TC262152 ACY262152 AMU262152 AWQ262152 BGM262152 BQI262152 CAE262152 CKA262152 CTW262152 DDS262152 DNO262152 DXK262152 EHG262152 ERC262152 FAY262152 FKU262152 FUQ262152 GEM262152 GOI262152 GYE262152 HIA262152 HRW262152 IBS262152 ILO262152 IVK262152 JFG262152 JPC262152 JYY262152 KIU262152 KSQ262152 LCM262152 LMI262152 LWE262152 MGA262152 MPW262152 MZS262152 NJO262152 NTK262152 ODG262152 ONC262152 OWY262152 PGU262152 PQQ262152 QAM262152 QKI262152 QUE262152 REA262152 RNW262152 RXS262152 SHO262152 SRK262152 TBG262152 TLC262152 TUY262152 UEU262152 UOQ262152 UYM262152 VII262152 VSE262152 WCA262152 WLW262152 WVS262152 JG327688 TC327688 ACY327688 AMU327688 AWQ327688 BGM327688 BQI327688 CAE327688 CKA327688 CTW327688 DDS327688 DNO327688 DXK327688 EHG327688 ERC327688 FAY327688 FKU327688 FUQ327688 GEM327688 GOI327688 GYE327688 HIA327688 HRW327688 IBS327688 ILO327688 IVK327688 JFG327688 JPC327688 JYY327688 KIU327688 KSQ327688 LCM327688 LMI327688 LWE327688 MGA327688 MPW327688 MZS327688 NJO327688 NTK327688 ODG327688 ONC327688 OWY327688 PGU327688 PQQ327688 QAM327688 QKI327688 QUE327688 REA327688 RNW327688 RXS327688 SHO327688 SRK327688 TBG327688 TLC327688 TUY327688 UEU327688 UOQ327688 UYM327688 VII327688 VSE327688 WCA327688 WLW327688 WVS327688 JG393224 TC393224 ACY393224 AMU393224 AWQ393224 BGM393224 BQI393224 CAE393224 CKA393224 CTW393224 DDS393224 DNO393224 DXK393224 EHG393224 ERC393224 FAY393224 FKU393224 FUQ393224 GEM393224 GOI393224 GYE393224 HIA393224 HRW393224 IBS393224 ILO393224 IVK393224 JFG393224 JPC393224 JYY393224 KIU393224 KSQ393224 LCM393224 LMI393224 LWE393224 MGA393224 MPW393224 MZS393224 NJO393224 NTK393224 ODG393224 ONC393224 OWY393224 PGU393224 PQQ393224 QAM393224 QKI393224 QUE393224 REA393224 RNW393224 RXS393224 SHO393224 SRK393224 TBG393224 TLC393224 TUY393224 UEU393224 UOQ393224 UYM393224 VII393224 VSE393224 WCA393224 WLW393224 WVS393224 JG458760 TC458760 ACY458760 AMU458760 AWQ458760 BGM458760 BQI458760 CAE458760 CKA458760 CTW458760 DDS458760 DNO458760 DXK458760 EHG458760 ERC458760 FAY458760 FKU458760 FUQ458760 GEM458760 GOI458760 GYE458760 HIA458760 HRW458760 IBS458760 ILO458760 IVK458760 JFG458760 JPC458760 JYY458760 KIU458760 KSQ458760 LCM458760 LMI458760 LWE458760 MGA458760 MPW458760 MZS458760 NJO458760 NTK458760 ODG458760 ONC458760 OWY458760 PGU458760 PQQ458760 QAM458760 QKI458760 QUE458760 REA458760 RNW458760 RXS458760 SHO458760 SRK458760 TBG458760 TLC458760 TUY458760 UEU458760 UOQ458760 UYM458760 VII458760 VSE458760 WCA458760 WLW458760 WVS458760 JG524296 TC524296 ACY524296 AMU524296 AWQ524296 BGM524296 BQI524296 CAE524296 CKA524296 CTW524296 DDS524296 DNO524296 DXK524296 EHG524296 ERC524296 FAY524296 FKU524296 FUQ524296 GEM524296 GOI524296 GYE524296 HIA524296 HRW524296 IBS524296 ILO524296 IVK524296 JFG524296 JPC524296 JYY524296 KIU524296 KSQ524296 LCM524296 LMI524296 LWE524296 MGA524296 MPW524296 MZS524296 NJO524296 NTK524296 ODG524296 ONC524296 OWY524296 PGU524296 PQQ524296 QAM524296 QKI524296 QUE524296 REA524296 RNW524296 RXS524296 SHO524296 SRK524296 TBG524296 TLC524296 TUY524296 UEU524296 UOQ524296 UYM524296 VII524296 VSE524296 WCA524296 WLW524296 WVS524296 JG589832 TC589832 ACY589832 AMU589832 AWQ589832 BGM589832 BQI589832 CAE589832 CKA589832 CTW589832 DDS589832 DNO589832 DXK589832 EHG589832 ERC589832 FAY589832 FKU589832 FUQ589832 GEM589832 GOI589832 GYE589832 HIA589832 HRW589832 IBS589832 ILO589832 IVK589832 JFG589832 JPC589832 JYY589832 KIU589832 KSQ589832 LCM589832 LMI589832 LWE589832 MGA589832 MPW589832 MZS589832 NJO589832 NTK589832 ODG589832 ONC589832 OWY589832 PGU589832 PQQ589832 QAM589832 QKI589832 QUE589832 REA589832 RNW589832 RXS589832 SHO589832 SRK589832 TBG589832 TLC589832 TUY589832 UEU589832 UOQ589832 UYM589832 VII589832 VSE589832 WCA589832 WLW589832 WVS589832 JG655368 TC655368 ACY655368 AMU655368 AWQ655368 BGM655368 BQI655368 CAE655368 CKA655368 CTW655368 DDS655368 DNO655368 DXK655368 EHG655368 ERC655368 FAY655368 FKU655368 FUQ655368 GEM655368 GOI655368 GYE655368 HIA655368 HRW655368 IBS655368 ILO655368 IVK655368 JFG655368 JPC655368 JYY655368 KIU655368 KSQ655368 LCM655368 LMI655368 LWE655368 MGA655368 MPW655368 MZS655368 NJO655368 NTK655368 ODG655368 ONC655368 OWY655368 PGU655368 PQQ655368 QAM655368 QKI655368 QUE655368 REA655368 RNW655368 RXS655368 SHO655368 SRK655368 TBG655368 TLC655368 TUY655368 UEU655368 UOQ655368 UYM655368 VII655368 VSE655368 WCA655368 WLW655368 WVS655368 JG720904 TC720904 ACY720904 AMU720904 AWQ720904 BGM720904 BQI720904 CAE720904 CKA720904 CTW720904 DDS720904 DNO720904 DXK720904 EHG720904 ERC720904 FAY720904 FKU720904 FUQ720904 GEM720904 GOI720904 GYE720904 HIA720904 HRW720904 IBS720904 ILO720904 IVK720904 JFG720904 JPC720904 JYY720904 KIU720904 KSQ720904 LCM720904 LMI720904 LWE720904 MGA720904 MPW720904 MZS720904 NJO720904 NTK720904 ODG720904 ONC720904 OWY720904 PGU720904 PQQ720904 QAM720904 QKI720904 QUE720904 REA720904 RNW720904 RXS720904 SHO720904 SRK720904 TBG720904 TLC720904 TUY720904 UEU720904 UOQ720904 UYM720904 VII720904 VSE720904 WCA720904 WLW720904 WVS720904 JG786440 TC786440 ACY786440 AMU786440 AWQ786440 BGM786440 BQI786440 CAE786440 CKA786440 CTW786440 DDS786440 DNO786440 DXK786440 EHG786440 ERC786440 FAY786440 FKU786440 FUQ786440 GEM786440 GOI786440 GYE786440 HIA786440 HRW786440 IBS786440 ILO786440 IVK786440 JFG786440 JPC786440 JYY786440 KIU786440 KSQ786440 LCM786440 LMI786440 LWE786440 MGA786440 MPW786440 MZS786440 NJO786440 NTK786440 ODG786440 ONC786440 OWY786440 PGU786440 PQQ786440 QAM786440 QKI786440 QUE786440 REA786440 RNW786440 RXS786440 SHO786440 SRK786440 TBG786440 TLC786440 TUY786440 UEU786440 UOQ786440 UYM786440 VII786440 VSE786440 WCA786440 WLW786440 WVS786440 JG851976 TC851976 ACY851976 AMU851976 AWQ851976 BGM851976 BQI851976 CAE851976 CKA851976 CTW851976 DDS851976 DNO851976 DXK851976 EHG851976 ERC851976 FAY851976 FKU851976 FUQ851976 GEM851976 GOI851976 GYE851976 HIA851976 HRW851976 IBS851976 ILO851976 IVK851976 JFG851976 JPC851976 JYY851976 KIU851976 KSQ851976 LCM851976 LMI851976 LWE851976 MGA851976 MPW851976 MZS851976 NJO851976 NTK851976 ODG851976 ONC851976 OWY851976 PGU851976 PQQ851976 QAM851976 QKI851976 QUE851976 REA851976 RNW851976 RXS851976 SHO851976 SRK851976 TBG851976 TLC851976 TUY851976 UEU851976 UOQ851976 UYM851976 VII851976 VSE851976 WCA851976 WLW851976 WVS851976 JG917512 TC917512 ACY917512 AMU917512 AWQ917512 BGM917512 BQI917512 CAE917512 CKA917512 CTW917512 DDS917512 DNO917512 DXK917512 EHG917512 ERC917512 FAY917512 FKU917512 FUQ917512 GEM917512 GOI917512 GYE917512 HIA917512 HRW917512 IBS917512 ILO917512 IVK917512 JFG917512 JPC917512 JYY917512 KIU917512 KSQ917512 LCM917512 LMI917512 LWE917512 MGA917512 MPW917512 MZS917512 NJO917512 NTK917512 ODG917512 ONC917512 OWY917512 PGU917512 PQQ917512 QAM917512 QKI917512 QUE917512 REA917512 RNW917512 RXS917512 SHO917512 SRK917512 TBG917512 TLC917512 TUY917512 UEU917512 UOQ917512 UYM917512 VII917512 VSE917512 WCA917512 WLW917512 WVS917512 JG983048 TC983048 ACY983048 AMU983048 AWQ983048 BGM983048 BQI983048 CAE983048 CKA983048 CTW983048 DDS983048 DNO983048 DXK983048 EHG983048 ERC983048 FAY983048 FKU983048 FUQ983048 GEM983048 GOI983048 GYE983048 HIA983048 HRW983048 IBS983048 ILO983048 IVK983048 JFG983048 JPC983048 JYY983048 KIU983048 KSQ983048 LCM983048 LMI983048 LWE983048 MGA983048 MPW983048 MZS983048 NJO983048 NTK983048 ODG983048 ONC983048 OWY983048 PGU983048 PQQ983048 QAM983048 QKI983048 QUE983048 REA983048 RNW983048 RXS983048 SHO983048 SRK983048 TBG983048 TLC983048 TUY983048 UEU983048 UOQ983048 UYM983048 VII983048 VSE983048 WCA983048 WLW983048 WVS983048 UYA983048 IU16 SQ16 ACM16 AMI16 AWE16 BGA16 BPW16 BZS16 CJO16 CTK16 DDG16 DNC16 DWY16 EGU16 EQQ16 FAM16 FKI16 FUE16 GEA16 GNW16 GXS16 HHO16 HRK16 IBG16 ILC16 IUY16 JEU16 JOQ16 JYM16 KII16 KSE16 LCA16 LLW16 LVS16 MFO16 MPK16 MZG16 NJC16 NSY16 OCU16 OMQ16 OWM16 PGI16 PQE16 QAA16 QJW16 QTS16 RDO16 RNK16 RXG16 SHC16 SQY16 TAU16 TKQ16 TUM16 UEI16 UOE16 UYA16 VHW16 VRS16 WBO16 WLK16 WVG16 B65544 IU65544 SQ65544 ACM65544 AMI65544 AWE65544 BGA65544 BPW65544 BZS65544 CJO65544 CTK65544 DDG65544 DNC65544 DWY65544 EGU65544 EQQ65544 FAM65544 FKI65544 FUE65544 GEA65544 GNW65544 GXS65544 HHO65544 HRK65544 IBG65544 ILC65544 IUY65544 JEU65544 JOQ65544 JYM65544 KII65544 KSE65544 LCA65544 LLW65544 LVS65544 MFO65544 MPK65544 MZG65544 NJC65544 NSY65544 OCU65544 OMQ65544 OWM65544 PGI65544 PQE65544 QAA65544 QJW65544 QTS65544 RDO65544 RNK65544 RXG65544 SHC65544 SQY65544 TAU65544 TKQ65544 TUM65544 UEI65544 UOE65544 UYA65544 VHW65544 VRS65544 WBO65544 WLK65544 WVG65544 B131080 IU131080 SQ131080 ACM131080 AMI131080 AWE131080 BGA131080 BPW131080 BZS131080 CJO131080 CTK131080 DDG131080 DNC131080 DWY131080 EGU131080 EQQ131080 FAM131080 FKI131080 FUE131080 GEA131080 GNW131080 GXS131080 HHO131080 HRK131080 IBG131080 ILC131080 IUY131080 JEU131080 JOQ131080 JYM131080 KII131080 KSE131080 LCA131080 LLW131080 LVS131080 MFO131080 MPK131080 MZG131080 NJC131080 NSY131080 OCU131080 OMQ131080 OWM131080 PGI131080 PQE131080 QAA131080 QJW131080 QTS131080 RDO131080 RNK131080 RXG131080 SHC131080 SQY131080 TAU131080 TKQ131080 TUM131080 UEI131080 UOE131080 UYA131080 VHW131080 VRS131080 WBO131080 WLK131080 WVG131080 B196616 IU196616 SQ196616 ACM196616 AMI196616 AWE196616 BGA196616 BPW196616 BZS196616 CJO196616 CTK196616 DDG196616 DNC196616 DWY196616 EGU196616 EQQ196616 FAM196616 FKI196616 FUE196616 GEA196616 GNW196616 GXS196616 HHO196616 HRK196616 IBG196616 ILC196616 IUY196616 JEU196616 JOQ196616 JYM196616 KII196616 KSE196616 LCA196616 LLW196616 LVS196616 MFO196616 MPK196616 MZG196616 NJC196616 NSY196616 OCU196616 OMQ196616 OWM196616 PGI196616 PQE196616 QAA196616 QJW196616 QTS196616 RDO196616 RNK196616 RXG196616 SHC196616 SQY196616 TAU196616 TKQ196616 TUM196616 UEI196616 UOE196616 UYA196616 VHW196616 VRS196616 WBO196616 WLK196616 WVG196616 B262152 IU262152 SQ262152 ACM262152 AMI262152 AWE262152 BGA262152 BPW262152 BZS262152 CJO262152 CTK262152 DDG262152 DNC262152 DWY262152 EGU262152 EQQ262152 FAM262152 FKI262152 FUE262152 GEA262152 GNW262152 GXS262152 HHO262152 HRK262152 IBG262152 ILC262152 IUY262152 JEU262152 JOQ262152 JYM262152 KII262152 KSE262152 LCA262152 LLW262152 LVS262152 MFO262152 MPK262152 MZG262152 NJC262152 NSY262152 OCU262152 OMQ262152 OWM262152 PGI262152 PQE262152 QAA262152 QJW262152 QTS262152 RDO262152 RNK262152 RXG262152 SHC262152 SQY262152 TAU262152 TKQ262152 TUM262152 UEI262152 UOE262152 UYA262152 VHW262152 VRS262152 WBO262152 WLK262152 WVG262152 B327688 IU327688 SQ327688 ACM327688 AMI327688 AWE327688 BGA327688 BPW327688 BZS327688 CJO327688 CTK327688 DDG327688 DNC327688 DWY327688 EGU327688 EQQ327688 FAM327688 FKI327688 FUE327688 GEA327688 GNW327688 GXS327688 HHO327688 HRK327688 IBG327688 ILC327688 IUY327688 JEU327688 JOQ327688 JYM327688 KII327688 KSE327688 LCA327688 LLW327688 LVS327688 MFO327688 MPK327688 MZG327688 NJC327688 NSY327688 OCU327688 OMQ327688 OWM327688 PGI327688 PQE327688 QAA327688 QJW327688 QTS327688 RDO327688 RNK327688 RXG327688 SHC327688 SQY327688 TAU327688 TKQ327688 TUM327688 UEI327688 UOE327688 UYA327688 VHW327688 VRS327688 WBO327688 WLK327688 WVG327688 B393224 IU393224 SQ393224 ACM393224 AMI393224 AWE393224 BGA393224 BPW393224 BZS393224 CJO393224 CTK393224 DDG393224 DNC393224 DWY393224 EGU393224 EQQ393224 FAM393224 FKI393224 FUE393224 GEA393224 GNW393224 GXS393224 HHO393224 HRK393224 IBG393224 ILC393224 IUY393224 JEU393224 JOQ393224 JYM393224 KII393224 KSE393224 LCA393224 LLW393224 LVS393224 MFO393224 MPK393224 MZG393224 NJC393224 NSY393224 OCU393224 OMQ393224 OWM393224 PGI393224 PQE393224 QAA393224 QJW393224 QTS393224 RDO393224 RNK393224 RXG393224 SHC393224 SQY393224 TAU393224 TKQ393224 TUM393224 UEI393224 UOE393224 UYA393224 VHW393224 VRS393224 WBO393224 WLK393224 WVG393224 B458760 IU458760 SQ458760 ACM458760 AMI458760 AWE458760 BGA458760 BPW458760 BZS458760 CJO458760 CTK458760 DDG458760 DNC458760 DWY458760 EGU458760 EQQ458760 FAM458760 FKI458760 FUE458760 GEA458760 GNW458760 GXS458760 HHO458760 HRK458760 IBG458760 ILC458760 IUY458760 JEU458760 JOQ458760 JYM458760 KII458760 KSE458760 LCA458760 LLW458760 LVS458760 MFO458760 MPK458760 MZG458760 NJC458760 NSY458760 OCU458760 OMQ458760 OWM458760 PGI458760 PQE458760 QAA458760 QJW458760 QTS458760 RDO458760 RNK458760 RXG458760 SHC458760 SQY458760 TAU458760 TKQ458760 TUM458760 UEI458760 UOE458760 UYA458760 VHW458760 VRS458760 WBO458760 WLK458760 WVG458760 B524296 IU524296 SQ524296 ACM524296 AMI524296 AWE524296 BGA524296 BPW524296 BZS524296 CJO524296 CTK524296 DDG524296 DNC524296 DWY524296 EGU524296 EQQ524296 FAM524296 FKI524296 FUE524296 GEA524296 GNW524296 GXS524296 HHO524296 HRK524296 IBG524296 ILC524296 IUY524296 JEU524296 JOQ524296 JYM524296 KII524296 KSE524296 LCA524296 LLW524296 LVS524296 MFO524296 MPK524296 MZG524296 NJC524296 NSY524296 OCU524296 OMQ524296 OWM524296 PGI524296 PQE524296 QAA524296 QJW524296 QTS524296 RDO524296 RNK524296 RXG524296 SHC524296 SQY524296 TAU524296 TKQ524296 TUM524296 UEI524296 UOE524296 UYA524296 VHW524296 VRS524296 WBO524296 WLK524296 WVG524296 B589832 IU589832 SQ589832 ACM589832 AMI589832 AWE589832 BGA589832 BPW589832 BZS589832 CJO589832 CTK589832 DDG589832 DNC589832 DWY589832 EGU589832 EQQ589832 FAM589832 FKI589832 FUE589832 GEA589832 GNW589832 GXS589832 HHO589832 HRK589832 IBG589832 ILC589832 IUY589832 JEU589832 JOQ589832 JYM589832 KII589832 KSE589832 LCA589832 LLW589832 LVS589832 MFO589832 MPK589832 MZG589832 NJC589832 NSY589832 OCU589832 OMQ589832 OWM589832 PGI589832 PQE589832 QAA589832 QJW589832 QTS589832 RDO589832 RNK589832 RXG589832 SHC589832 SQY589832 TAU589832 TKQ589832 TUM589832 UEI589832 UOE589832 UYA589832 VHW589832 VRS589832 WBO589832 WLK589832 WVG589832 B655368 IU655368 SQ655368 ACM655368 AMI655368 AWE655368 BGA655368 BPW655368 BZS655368 CJO655368 CTK655368 DDG655368 DNC655368 DWY655368 EGU655368 EQQ655368 FAM655368 FKI655368 FUE655368 GEA655368 GNW655368 GXS655368 HHO655368 HRK655368 IBG655368 ILC655368 IUY655368 JEU655368 JOQ655368 JYM655368 KII655368 KSE655368 LCA655368 LLW655368 LVS655368 MFO655368 MPK655368 MZG655368 NJC655368 NSY655368 OCU655368 OMQ655368 OWM655368 PGI655368 PQE655368 QAA655368 QJW655368 QTS655368 RDO655368 RNK655368 RXG655368 SHC655368 SQY655368 TAU655368 TKQ655368 TUM655368 UEI655368 UOE655368 UYA655368 VHW655368 VRS655368 WBO655368 WLK655368 WVG655368 B720904 IU720904 SQ720904 ACM720904 AMI720904 AWE720904 BGA720904 BPW720904 BZS720904 CJO720904 CTK720904 DDG720904 DNC720904 DWY720904 EGU720904 EQQ720904 FAM720904 FKI720904 FUE720904 GEA720904 GNW720904 GXS720904 HHO720904 HRK720904 IBG720904 ILC720904 IUY720904 JEU720904 JOQ720904 JYM720904 KII720904 KSE720904 LCA720904 LLW720904 LVS720904 MFO720904 MPK720904 MZG720904 NJC720904 NSY720904 OCU720904 OMQ720904 OWM720904 PGI720904 PQE720904 QAA720904 QJW720904 QTS720904 RDO720904 RNK720904 RXG720904 SHC720904 SQY720904 TAU720904 TKQ720904 TUM720904 UEI720904 UOE720904 UYA720904 VHW720904 VRS720904 WBO720904 WLK720904 WVG720904 B786440 IU786440 SQ786440 ACM786440 AMI786440 AWE786440 BGA786440 BPW786440 BZS786440 CJO786440 CTK786440 DDG786440 DNC786440 DWY786440 EGU786440 EQQ786440 FAM786440 FKI786440 FUE786440 GEA786440 GNW786440 GXS786440 HHO786440 HRK786440 IBG786440 ILC786440 IUY786440 JEU786440 JOQ786440 JYM786440 KII786440 KSE786440 LCA786440 LLW786440 LVS786440 MFO786440 MPK786440 MZG786440 NJC786440 NSY786440 OCU786440 OMQ786440 OWM786440 PGI786440 PQE786440 QAA786440 QJW786440 QTS786440 RDO786440 RNK786440 RXG786440 SHC786440 SQY786440 TAU786440 TKQ786440 TUM786440 UEI786440 UOE786440 UYA786440 VHW786440 VRS786440 WBO786440 WLK786440 WVG786440 B851976 IU851976 SQ851976 ACM851976 AMI851976 AWE851976 BGA851976 BPW851976 BZS851976 CJO851976 CTK851976 DDG851976 DNC851976 DWY851976 EGU851976 EQQ851976 FAM851976 FKI851976 FUE851976 GEA851976 GNW851976 GXS851976 HHO851976 HRK851976 IBG851976 ILC851976 IUY851976 JEU851976 JOQ851976 JYM851976 KII851976 KSE851976 LCA851976 LLW851976 LVS851976 MFO851976 MPK851976 MZG851976 NJC851976 NSY851976 OCU851976 OMQ851976 OWM851976 PGI851976 PQE851976 QAA851976 QJW851976 QTS851976 RDO851976 RNK851976 RXG851976 SHC851976 SQY851976 TAU851976 TKQ851976 TUM851976 UEI851976 UOE851976 UYA851976 VHW851976 VRS851976 WBO851976 WLK851976 WVG851976 B917512 IU917512 SQ917512 ACM917512 AMI917512 AWE917512 BGA917512 BPW917512 BZS917512 CJO917512 CTK917512 DDG917512 DNC917512 DWY917512 EGU917512 EQQ917512 FAM917512 FKI917512 FUE917512 GEA917512 GNW917512 GXS917512 HHO917512 HRK917512 IBG917512 ILC917512 IUY917512 JEU917512 JOQ917512 JYM917512 KII917512 KSE917512 LCA917512 LLW917512 LVS917512 MFO917512 MPK917512 MZG917512 NJC917512 NSY917512 OCU917512 OMQ917512 OWM917512 PGI917512 PQE917512 QAA917512 QJW917512 QTS917512 RDO917512 RNK917512 RXG917512 SHC917512 SQY917512 TAU917512 TKQ917512 TUM917512 UEI917512 UOE917512 UYA917512 VHW917512 VRS917512 WBO917512 WLK917512 WVG917512 B983048 IU983048 SQ983048 ACM983048 AMI983048 AWE983048 BGA983048 BPW983048 BZS983048 CJO983048 CTK983048 DDG983048 DNC983048 DWY983048 EGU983048 EQQ983048 FAM983048 FKI983048 FUE983048 GEA983048 GNW983048 GXS983048 HHO983048 HRK983048 IBG983048 ILC983048 IUY983048 JEU983048 JOQ983048 JYM983048 KII983048 KSE983048 LCA983048 LLW983048 LVS983048 MFO983048 MPK983048 MZG983048 NJC983048 NSY983048 OCU983048 OMQ983048 OWM983048 PGI983048 PQE983048 QAA983048 QJW983048 QTS983048 RDO983048</xm:sqref>
        </x14:dataValidation>
        <x14:dataValidation type="list" allowBlank="1" showInputMessage="1" showErrorMessage="1" xr:uid="{00000000-0002-0000-1500-000007000000}">
          <x14:formula1>
            <xm:f>PivotPerformance</xm:f>
          </x14:formula1>
          <xm:sqref>TKR983047 IV5 SR5 ACN5 AMJ5 AWF5 BGB5 BPX5 BZT5 CJP5 CTL5 DDH5 DND5 DWZ5 EGV5 EQR5 FAN5 FKJ5 FUF5 GEB5 GNX5 GXT5 HHP5 HRL5 IBH5 ILD5 IUZ5 JEV5 JOR5 JYN5 KIJ5 KSF5 LCB5 LLX5 LVT5 MFP5 MPL5 MZH5 NJD5 NSZ5 OCV5 OMR5 OWN5 PGJ5 PQF5 QAB5 QJX5 QTT5 RDP5 RNL5 RXH5 SHD5 SQZ5 TAV5 TKR5 TUN5 UEJ5 UOF5 UYB5 VHX5 VRT5 WBP5 WLL5 WVH5 C65533:D65533 IV65533 SR65533 ACN65533 AMJ65533 AWF65533 BGB65533 BPX65533 BZT65533 CJP65533 CTL65533 DDH65533 DND65533 DWZ65533 EGV65533 EQR65533 FAN65533 FKJ65533 FUF65533 GEB65533 GNX65533 GXT65533 HHP65533 HRL65533 IBH65533 ILD65533 IUZ65533 JEV65533 JOR65533 JYN65533 KIJ65533 KSF65533 LCB65533 LLX65533 LVT65533 MFP65533 MPL65533 MZH65533 NJD65533 NSZ65533 OCV65533 OMR65533 OWN65533 PGJ65533 PQF65533 QAB65533 QJX65533 QTT65533 RDP65533 RNL65533 RXH65533 SHD65533 SQZ65533 TAV65533 TKR65533 TUN65533 UEJ65533 UOF65533 UYB65533 VHX65533 VRT65533 WBP65533 WLL65533 WVH65533 C131069:D131069 IV131069 SR131069 ACN131069 AMJ131069 AWF131069 BGB131069 BPX131069 BZT131069 CJP131069 CTL131069 DDH131069 DND131069 DWZ131069 EGV131069 EQR131069 FAN131069 FKJ131069 FUF131069 GEB131069 GNX131069 GXT131069 HHP131069 HRL131069 IBH131069 ILD131069 IUZ131069 JEV131069 JOR131069 JYN131069 KIJ131069 KSF131069 LCB131069 LLX131069 LVT131069 MFP131069 MPL131069 MZH131069 NJD131069 NSZ131069 OCV131069 OMR131069 OWN131069 PGJ131069 PQF131069 QAB131069 QJX131069 QTT131069 RDP131069 RNL131069 RXH131069 SHD131069 SQZ131069 TAV131069 TKR131069 TUN131069 UEJ131069 UOF131069 UYB131069 VHX131069 VRT131069 WBP131069 WLL131069 WVH131069 C196605:D196605 IV196605 SR196605 ACN196605 AMJ196605 AWF196605 BGB196605 BPX196605 BZT196605 CJP196605 CTL196605 DDH196605 DND196605 DWZ196605 EGV196605 EQR196605 FAN196605 FKJ196605 FUF196605 GEB196605 GNX196605 GXT196605 HHP196605 HRL196605 IBH196605 ILD196605 IUZ196605 JEV196605 JOR196605 JYN196605 KIJ196605 KSF196605 LCB196605 LLX196605 LVT196605 MFP196605 MPL196605 MZH196605 NJD196605 NSZ196605 OCV196605 OMR196605 OWN196605 PGJ196605 PQF196605 QAB196605 QJX196605 QTT196605 RDP196605 RNL196605 RXH196605 SHD196605 SQZ196605 TAV196605 TKR196605 TUN196605 UEJ196605 UOF196605 UYB196605 VHX196605 VRT196605 WBP196605 WLL196605 WVH196605 C262141:D262141 IV262141 SR262141 ACN262141 AMJ262141 AWF262141 BGB262141 BPX262141 BZT262141 CJP262141 CTL262141 DDH262141 DND262141 DWZ262141 EGV262141 EQR262141 FAN262141 FKJ262141 FUF262141 GEB262141 GNX262141 GXT262141 HHP262141 HRL262141 IBH262141 ILD262141 IUZ262141 JEV262141 JOR262141 JYN262141 KIJ262141 KSF262141 LCB262141 LLX262141 LVT262141 MFP262141 MPL262141 MZH262141 NJD262141 NSZ262141 OCV262141 OMR262141 OWN262141 PGJ262141 PQF262141 QAB262141 QJX262141 QTT262141 RDP262141 RNL262141 RXH262141 SHD262141 SQZ262141 TAV262141 TKR262141 TUN262141 UEJ262141 UOF262141 UYB262141 VHX262141 VRT262141 WBP262141 WLL262141 WVH262141 C327677:D327677 IV327677 SR327677 ACN327677 AMJ327677 AWF327677 BGB327677 BPX327677 BZT327677 CJP327677 CTL327677 DDH327677 DND327677 DWZ327677 EGV327677 EQR327677 FAN327677 FKJ327677 FUF327677 GEB327677 GNX327677 GXT327677 HHP327677 HRL327677 IBH327677 ILD327677 IUZ327677 JEV327677 JOR327677 JYN327677 KIJ327677 KSF327677 LCB327677 LLX327677 LVT327677 MFP327677 MPL327677 MZH327677 NJD327677 NSZ327677 OCV327677 OMR327677 OWN327677 PGJ327677 PQF327677 QAB327677 QJX327677 QTT327677 RDP327677 RNL327677 RXH327677 SHD327677 SQZ327677 TAV327677 TKR327677 TUN327677 UEJ327677 UOF327677 UYB327677 VHX327677 VRT327677 WBP327677 WLL327677 WVH327677 C393213:D393213 IV393213 SR393213 ACN393213 AMJ393213 AWF393213 BGB393213 BPX393213 BZT393213 CJP393213 CTL393213 DDH393213 DND393213 DWZ393213 EGV393213 EQR393213 FAN393213 FKJ393213 FUF393213 GEB393213 GNX393213 GXT393213 HHP393213 HRL393213 IBH393213 ILD393213 IUZ393213 JEV393213 JOR393213 JYN393213 KIJ393213 KSF393213 LCB393213 LLX393213 LVT393213 MFP393213 MPL393213 MZH393213 NJD393213 NSZ393213 OCV393213 OMR393213 OWN393213 PGJ393213 PQF393213 QAB393213 QJX393213 QTT393213 RDP393213 RNL393213 RXH393213 SHD393213 SQZ393213 TAV393213 TKR393213 TUN393213 UEJ393213 UOF393213 UYB393213 VHX393213 VRT393213 WBP393213 WLL393213 WVH393213 C458749:D458749 IV458749 SR458749 ACN458749 AMJ458749 AWF458749 BGB458749 BPX458749 BZT458749 CJP458749 CTL458749 DDH458749 DND458749 DWZ458749 EGV458749 EQR458749 FAN458749 FKJ458749 FUF458749 GEB458749 GNX458749 GXT458749 HHP458749 HRL458749 IBH458749 ILD458749 IUZ458749 JEV458749 JOR458749 JYN458749 KIJ458749 KSF458749 LCB458749 LLX458749 LVT458749 MFP458749 MPL458749 MZH458749 NJD458749 NSZ458749 OCV458749 OMR458749 OWN458749 PGJ458749 PQF458749 QAB458749 QJX458749 QTT458749 RDP458749 RNL458749 RXH458749 SHD458749 SQZ458749 TAV458749 TKR458749 TUN458749 UEJ458749 UOF458749 UYB458749 VHX458749 VRT458749 WBP458749 WLL458749 WVH458749 C524285:D524285 IV524285 SR524285 ACN524285 AMJ524285 AWF524285 BGB524285 BPX524285 BZT524285 CJP524285 CTL524285 DDH524285 DND524285 DWZ524285 EGV524285 EQR524285 FAN524285 FKJ524285 FUF524285 GEB524285 GNX524285 GXT524285 HHP524285 HRL524285 IBH524285 ILD524285 IUZ524285 JEV524285 JOR524285 JYN524285 KIJ524285 KSF524285 LCB524285 LLX524285 LVT524285 MFP524285 MPL524285 MZH524285 NJD524285 NSZ524285 OCV524285 OMR524285 OWN524285 PGJ524285 PQF524285 QAB524285 QJX524285 QTT524285 RDP524285 RNL524285 RXH524285 SHD524285 SQZ524285 TAV524285 TKR524285 TUN524285 UEJ524285 UOF524285 UYB524285 VHX524285 VRT524285 WBP524285 WLL524285 WVH524285 C589821:D589821 IV589821 SR589821 ACN589821 AMJ589821 AWF589821 BGB589821 BPX589821 BZT589821 CJP589821 CTL589821 DDH589821 DND589821 DWZ589821 EGV589821 EQR589821 FAN589821 FKJ589821 FUF589821 GEB589821 GNX589821 GXT589821 HHP589821 HRL589821 IBH589821 ILD589821 IUZ589821 JEV589821 JOR589821 JYN589821 KIJ589821 KSF589821 LCB589821 LLX589821 LVT589821 MFP589821 MPL589821 MZH589821 NJD589821 NSZ589821 OCV589821 OMR589821 OWN589821 PGJ589821 PQF589821 QAB589821 QJX589821 QTT589821 RDP589821 RNL589821 RXH589821 SHD589821 SQZ589821 TAV589821 TKR589821 TUN589821 UEJ589821 UOF589821 UYB589821 VHX589821 VRT589821 WBP589821 WLL589821 WVH589821 C655357:D655357 IV655357 SR655357 ACN655357 AMJ655357 AWF655357 BGB655357 BPX655357 BZT655357 CJP655357 CTL655357 DDH655357 DND655357 DWZ655357 EGV655357 EQR655357 FAN655357 FKJ655357 FUF655357 GEB655357 GNX655357 GXT655357 HHP655357 HRL655357 IBH655357 ILD655357 IUZ655357 JEV655357 JOR655357 JYN655357 KIJ655357 KSF655357 LCB655357 LLX655357 LVT655357 MFP655357 MPL655357 MZH655357 NJD655357 NSZ655357 OCV655357 OMR655357 OWN655357 PGJ655357 PQF655357 QAB655357 QJX655357 QTT655357 RDP655357 RNL655357 RXH655357 SHD655357 SQZ655357 TAV655357 TKR655357 TUN655357 UEJ655357 UOF655357 UYB655357 VHX655357 VRT655357 WBP655357 WLL655357 WVH655357 C720893:D720893 IV720893 SR720893 ACN720893 AMJ720893 AWF720893 BGB720893 BPX720893 BZT720893 CJP720893 CTL720893 DDH720893 DND720893 DWZ720893 EGV720893 EQR720893 FAN720893 FKJ720893 FUF720893 GEB720893 GNX720893 GXT720893 HHP720893 HRL720893 IBH720893 ILD720893 IUZ720893 JEV720893 JOR720893 JYN720893 KIJ720893 KSF720893 LCB720893 LLX720893 LVT720893 MFP720893 MPL720893 MZH720893 NJD720893 NSZ720893 OCV720893 OMR720893 OWN720893 PGJ720893 PQF720893 QAB720893 QJX720893 QTT720893 RDP720893 RNL720893 RXH720893 SHD720893 SQZ720893 TAV720893 TKR720893 TUN720893 UEJ720893 UOF720893 UYB720893 VHX720893 VRT720893 WBP720893 WLL720893 WVH720893 C786429:D786429 IV786429 SR786429 ACN786429 AMJ786429 AWF786429 BGB786429 BPX786429 BZT786429 CJP786429 CTL786429 DDH786429 DND786429 DWZ786429 EGV786429 EQR786429 FAN786429 FKJ786429 FUF786429 GEB786429 GNX786429 GXT786429 HHP786429 HRL786429 IBH786429 ILD786429 IUZ786429 JEV786429 JOR786429 JYN786429 KIJ786429 KSF786429 LCB786429 LLX786429 LVT786429 MFP786429 MPL786429 MZH786429 NJD786429 NSZ786429 OCV786429 OMR786429 OWN786429 PGJ786429 PQF786429 QAB786429 QJX786429 QTT786429 RDP786429 RNL786429 RXH786429 SHD786429 SQZ786429 TAV786429 TKR786429 TUN786429 UEJ786429 UOF786429 UYB786429 VHX786429 VRT786429 WBP786429 WLL786429 WVH786429 C851965:D851965 IV851965 SR851965 ACN851965 AMJ851965 AWF851965 BGB851965 BPX851965 BZT851965 CJP851965 CTL851965 DDH851965 DND851965 DWZ851965 EGV851965 EQR851965 FAN851965 FKJ851965 FUF851965 GEB851965 GNX851965 GXT851965 HHP851965 HRL851965 IBH851965 ILD851965 IUZ851965 JEV851965 JOR851965 JYN851965 KIJ851965 KSF851965 LCB851965 LLX851965 LVT851965 MFP851965 MPL851965 MZH851965 NJD851965 NSZ851965 OCV851965 OMR851965 OWN851965 PGJ851965 PQF851965 QAB851965 QJX851965 QTT851965 RDP851965 RNL851965 RXH851965 SHD851965 SQZ851965 TAV851965 TKR851965 TUN851965 UEJ851965 UOF851965 UYB851965 VHX851965 VRT851965 WBP851965 WLL851965 WVH851965 C917501:D917501 IV917501 SR917501 ACN917501 AMJ917501 AWF917501 BGB917501 BPX917501 BZT917501 CJP917501 CTL917501 DDH917501 DND917501 DWZ917501 EGV917501 EQR917501 FAN917501 FKJ917501 FUF917501 GEB917501 GNX917501 GXT917501 HHP917501 HRL917501 IBH917501 ILD917501 IUZ917501 JEV917501 JOR917501 JYN917501 KIJ917501 KSF917501 LCB917501 LLX917501 LVT917501 MFP917501 MPL917501 MZH917501 NJD917501 NSZ917501 OCV917501 OMR917501 OWN917501 PGJ917501 PQF917501 QAB917501 QJX917501 QTT917501 RDP917501 RNL917501 RXH917501 SHD917501 SQZ917501 TAV917501 TKR917501 TUN917501 UEJ917501 UOF917501 UYB917501 VHX917501 VRT917501 WBP917501 WLL917501 WVH917501 C983037:D983037 IV983037 SR983037 ACN983037 AMJ983037 AWF983037 BGB983037 BPX983037 BZT983037 CJP983037 CTL983037 DDH983037 DND983037 DWZ983037 EGV983037 EQR983037 FAN983037 FKJ983037 FUF983037 GEB983037 GNX983037 GXT983037 HHP983037 HRL983037 IBH983037 ILD983037 IUZ983037 JEV983037 JOR983037 JYN983037 KIJ983037 KSF983037 LCB983037 LLX983037 LVT983037 MFP983037 MPL983037 MZH983037 NJD983037 NSZ983037 OCV983037 OMR983037 OWN983037 PGJ983037 PQF983037 QAB983037 QJX983037 QTT983037 RDP983037 RNL983037 RXH983037 SHD983037 SQZ983037 TAV983037 TKR983037 TUN983037 UEJ983037 UOF983037 UYB983037 VHX983037 VRT983037 WBP983037 WLL983037 WVH983037 VHX983047 JH10 TD10 ACZ10 AMV10 AWR10 BGN10 BQJ10 CAF10 CKB10 CTX10 DDT10 DNP10 DXL10 EHH10 ERD10 FAZ10 FKV10 FUR10 GEN10 GOJ10 GYF10 HIB10 HRX10 IBT10 ILP10 IVL10 JFH10 JPD10 JYZ10 KIV10 KSR10 LCN10 LMJ10 LWF10 MGB10 MPX10 MZT10 NJP10 NTL10 ODH10 OND10 OWZ10 PGV10 PQR10 QAN10 QKJ10 QUF10 REB10 RNX10 RXT10 SHP10 SRL10 TBH10 TLD10 TUZ10 UEV10 UOR10 UYN10 VIJ10 VSF10 WCB10 WLX10 WVT10 JH65538 TD65538 ACZ65538 AMV65538 AWR65538 BGN65538 BQJ65538 CAF65538 CKB65538 CTX65538 DDT65538 DNP65538 DXL65538 EHH65538 ERD65538 FAZ65538 FKV65538 FUR65538 GEN65538 GOJ65538 GYF65538 HIB65538 HRX65538 IBT65538 ILP65538 IVL65538 JFH65538 JPD65538 JYZ65538 KIV65538 KSR65538 LCN65538 LMJ65538 LWF65538 MGB65538 MPX65538 MZT65538 NJP65538 NTL65538 ODH65538 OND65538 OWZ65538 PGV65538 PQR65538 QAN65538 QKJ65538 QUF65538 REB65538 RNX65538 RXT65538 SHP65538 SRL65538 TBH65538 TLD65538 TUZ65538 UEV65538 UOR65538 UYN65538 VIJ65538 VSF65538 WCB65538 WLX65538 WVT65538 JH131074 TD131074 ACZ131074 AMV131074 AWR131074 BGN131074 BQJ131074 CAF131074 CKB131074 CTX131074 DDT131074 DNP131074 DXL131074 EHH131074 ERD131074 FAZ131074 FKV131074 FUR131074 GEN131074 GOJ131074 GYF131074 HIB131074 HRX131074 IBT131074 ILP131074 IVL131074 JFH131074 JPD131074 JYZ131074 KIV131074 KSR131074 LCN131074 LMJ131074 LWF131074 MGB131074 MPX131074 MZT131074 NJP131074 NTL131074 ODH131074 OND131074 OWZ131074 PGV131074 PQR131074 QAN131074 QKJ131074 QUF131074 REB131074 RNX131074 RXT131074 SHP131074 SRL131074 TBH131074 TLD131074 TUZ131074 UEV131074 UOR131074 UYN131074 VIJ131074 VSF131074 WCB131074 WLX131074 WVT131074 JH196610 TD196610 ACZ196610 AMV196610 AWR196610 BGN196610 BQJ196610 CAF196610 CKB196610 CTX196610 DDT196610 DNP196610 DXL196610 EHH196610 ERD196610 FAZ196610 FKV196610 FUR196610 GEN196610 GOJ196610 GYF196610 HIB196610 HRX196610 IBT196610 ILP196610 IVL196610 JFH196610 JPD196610 JYZ196610 KIV196610 KSR196610 LCN196610 LMJ196610 LWF196610 MGB196610 MPX196610 MZT196610 NJP196610 NTL196610 ODH196610 OND196610 OWZ196610 PGV196610 PQR196610 QAN196610 QKJ196610 QUF196610 REB196610 RNX196610 RXT196610 SHP196610 SRL196610 TBH196610 TLD196610 TUZ196610 UEV196610 UOR196610 UYN196610 VIJ196610 VSF196610 WCB196610 WLX196610 WVT196610 JH262146 TD262146 ACZ262146 AMV262146 AWR262146 BGN262146 BQJ262146 CAF262146 CKB262146 CTX262146 DDT262146 DNP262146 DXL262146 EHH262146 ERD262146 FAZ262146 FKV262146 FUR262146 GEN262146 GOJ262146 GYF262146 HIB262146 HRX262146 IBT262146 ILP262146 IVL262146 JFH262146 JPD262146 JYZ262146 KIV262146 KSR262146 LCN262146 LMJ262146 LWF262146 MGB262146 MPX262146 MZT262146 NJP262146 NTL262146 ODH262146 OND262146 OWZ262146 PGV262146 PQR262146 QAN262146 QKJ262146 QUF262146 REB262146 RNX262146 RXT262146 SHP262146 SRL262146 TBH262146 TLD262146 TUZ262146 UEV262146 UOR262146 UYN262146 VIJ262146 VSF262146 WCB262146 WLX262146 WVT262146 JH327682 TD327682 ACZ327682 AMV327682 AWR327682 BGN327682 BQJ327682 CAF327682 CKB327682 CTX327682 DDT327682 DNP327682 DXL327682 EHH327682 ERD327682 FAZ327682 FKV327682 FUR327682 GEN327682 GOJ327682 GYF327682 HIB327682 HRX327682 IBT327682 ILP327682 IVL327682 JFH327682 JPD327682 JYZ327682 KIV327682 KSR327682 LCN327682 LMJ327682 LWF327682 MGB327682 MPX327682 MZT327682 NJP327682 NTL327682 ODH327682 OND327682 OWZ327682 PGV327682 PQR327682 QAN327682 QKJ327682 QUF327682 REB327682 RNX327682 RXT327682 SHP327682 SRL327682 TBH327682 TLD327682 TUZ327682 UEV327682 UOR327682 UYN327682 VIJ327682 VSF327682 WCB327682 WLX327682 WVT327682 JH393218 TD393218 ACZ393218 AMV393218 AWR393218 BGN393218 BQJ393218 CAF393218 CKB393218 CTX393218 DDT393218 DNP393218 DXL393218 EHH393218 ERD393218 FAZ393218 FKV393218 FUR393218 GEN393218 GOJ393218 GYF393218 HIB393218 HRX393218 IBT393218 ILP393218 IVL393218 JFH393218 JPD393218 JYZ393218 KIV393218 KSR393218 LCN393218 LMJ393218 LWF393218 MGB393218 MPX393218 MZT393218 NJP393218 NTL393218 ODH393218 OND393218 OWZ393218 PGV393218 PQR393218 QAN393218 QKJ393218 QUF393218 REB393218 RNX393218 RXT393218 SHP393218 SRL393218 TBH393218 TLD393218 TUZ393218 UEV393218 UOR393218 UYN393218 VIJ393218 VSF393218 WCB393218 WLX393218 WVT393218 JH458754 TD458754 ACZ458754 AMV458754 AWR458754 BGN458754 BQJ458754 CAF458754 CKB458754 CTX458754 DDT458754 DNP458754 DXL458754 EHH458754 ERD458754 FAZ458754 FKV458754 FUR458754 GEN458754 GOJ458754 GYF458754 HIB458754 HRX458754 IBT458754 ILP458754 IVL458754 JFH458754 JPD458754 JYZ458754 KIV458754 KSR458754 LCN458754 LMJ458754 LWF458754 MGB458754 MPX458754 MZT458754 NJP458754 NTL458754 ODH458754 OND458754 OWZ458754 PGV458754 PQR458754 QAN458754 QKJ458754 QUF458754 REB458754 RNX458754 RXT458754 SHP458754 SRL458754 TBH458754 TLD458754 TUZ458754 UEV458754 UOR458754 UYN458754 VIJ458754 VSF458754 WCB458754 WLX458754 WVT458754 JH524290 TD524290 ACZ524290 AMV524290 AWR524290 BGN524290 BQJ524290 CAF524290 CKB524290 CTX524290 DDT524290 DNP524290 DXL524290 EHH524290 ERD524290 FAZ524290 FKV524290 FUR524290 GEN524290 GOJ524290 GYF524290 HIB524290 HRX524290 IBT524290 ILP524290 IVL524290 JFH524290 JPD524290 JYZ524290 KIV524290 KSR524290 LCN524290 LMJ524290 LWF524290 MGB524290 MPX524290 MZT524290 NJP524290 NTL524290 ODH524290 OND524290 OWZ524290 PGV524290 PQR524290 QAN524290 QKJ524290 QUF524290 REB524290 RNX524290 RXT524290 SHP524290 SRL524290 TBH524290 TLD524290 TUZ524290 UEV524290 UOR524290 UYN524290 VIJ524290 VSF524290 WCB524290 WLX524290 WVT524290 JH589826 TD589826 ACZ589826 AMV589826 AWR589826 BGN589826 BQJ589826 CAF589826 CKB589826 CTX589826 DDT589826 DNP589826 DXL589826 EHH589826 ERD589826 FAZ589826 FKV589826 FUR589826 GEN589826 GOJ589826 GYF589826 HIB589826 HRX589826 IBT589826 ILP589826 IVL589826 JFH589826 JPD589826 JYZ589826 KIV589826 KSR589826 LCN589826 LMJ589826 LWF589826 MGB589826 MPX589826 MZT589826 NJP589826 NTL589826 ODH589826 OND589826 OWZ589826 PGV589826 PQR589826 QAN589826 QKJ589826 QUF589826 REB589826 RNX589826 RXT589826 SHP589826 SRL589826 TBH589826 TLD589826 TUZ589826 UEV589826 UOR589826 UYN589826 VIJ589826 VSF589826 WCB589826 WLX589826 WVT589826 JH655362 TD655362 ACZ655362 AMV655362 AWR655362 BGN655362 BQJ655362 CAF655362 CKB655362 CTX655362 DDT655362 DNP655362 DXL655362 EHH655362 ERD655362 FAZ655362 FKV655362 FUR655362 GEN655362 GOJ655362 GYF655362 HIB655362 HRX655362 IBT655362 ILP655362 IVL655362 JFH655362 JPD655362 JYZ655362 KIV655362 KSR655362 LCN655362 LMJ655362 LWF655362 MGB655362 MPX655362 MZT655362 NJP655362 NTL655362 ODH655362 OND655362 OWZ655362 PGV655362 PQR655362 QAN655362 QKJ655362 QUF655362 REB655362 RNX655362 RXT655362 SHP655362 SRL655362 TBH655362 TLD655362 TUZ655362 UEV655362 UOR655362 UYN655362 VIJ655362 VSF655362 WCB655362 WLX655362 WVT655362 JH720898 TD720898 ACZ720898 AMV720898 AWR720898 BGN720898 BQJ720898 CAF720898 CKB720898 CTX720898 DDT720898 DNP720898 DXL720898 EHH720898 ERD720898 FAZ720898 FKV720898 FUR720898 GEN720898 GOJ720898 GYF720898 HIB720898 HRX720898 IBT720898 ILP720898 IVL720898 JFH720898 JPD720898 JYZ720898 KIV720898 KSR720898 LCN720898 LMJ720898 LWF720898 MGB720898 MPX720898 MZT720898 NJP720898 NTL720898 ODH720898 OND720898 OWZ720898 PGV720898 PQR720898 QAN720898 QKJ720898 QUF720898 REB720898 RNX720898 RXT720898 SHP720898 SRL720898 TBH720898 TLD720898 TUZ720898 UEV720898 UOR720898 UYN720898 VIJ720898 VSF720898 WCB720898 WLX720898 WVT720898 JH786434 TD786434 ACZ786434 AMV786434 AWR786434 BGN786434 BQJ786434 CAF786434 CKB786434 CTX786434 DDT786434 DNP786434 DXL786434 EHH786434 ERD786434 FAZ786434 FKV786434 FUR786434 GEN786434 GOJ786434 GYF786434 HIB786434 HRX786434 IBT786434 ILP786434 IVL786434 JFH786434 JPD786434 JYZ786434 KIV786434 KSR786434 LCN786434 LMJ786434 LWF786434 MGB786434 MPX786434 MZT786434 NJP786434 NTL786434 ODH786434 OND786434 OWZ786434 PGV786434 PQR786434 QAN786434 QKJ786434 QUF786434 REB786434 RNX786434 RXT786434 SHP786434 SRL786434 TBH786434 TLD786434 TUZ786434 UEV786434 UOR786434 UYN786434 VIJ786434 VSF786434 WCB786434 WLX786434 WVT786434 JH851970 TD851970 ACZ851970 AMV851970 AWR851970 BGN851970 BQJ851970 CAF851970 CKB851970 CTX851970 DDT851970 DNP851970 DXL851970 EHH851970 ERD851970 FAZ851970 FKV851970 FUR851970 GEN851970 GOJ851970 GYF851970 HIB851970 HRX851970 IBT851970 ILP851970 IVL851970 JFH851970 JPD851970 JYZ851970 KIV851970 KSR851970 LCN851970 LMJ851970 LWF851970 MGB851970 MPX851970 MZT851970 NJP851970 NTL851970 ODH851970 OND851970 OWZ851970 PGV851970 PQR851970 QAN851970 QKJ851970 QUF851970 REB851970 RNX851970 RXT851970 SHP851970 SRL851970 TBH851970 TLD851970 TUZ851970 UEV851970 UOR851970 UYN851970 VIJ851970 VSF851970 WCB851970 WLX851970 WVT851970 JH917506 TD917506 ACZ917506 AMV917506 AWR917506 BGN917506 BQJ917506 CAF917506 CKB917506 CTX917506 DDT917506 DNP917506 DXL917506 EHH917506 ERD917506 FAZ917506 FKV917506 FUR917506 GEN917506 GOJ917506 GYF917506 HIB917506 HRX917506 IBT917506 ILP917506 IVL917506 JFH917506 JPD917506 JYZ917506 KIV917506 KSR917506 LCN917506 LMJ917506 LWF917506 MGB917506 MPX917506 MZT917506 NJP917506 NTL917506 ODH917506 OND917506 OWZ917506 PGV917506 PQR917506 QAN917506 QKJ917506 QUF917506 REB917506 RNX917506 RXT917506 SHP917506 SRL917506 TBH917506 TLD917506 TUZ917506 UEV917506 UOR917506 UYN917506 VIJ917506 VSF917506 WCB917506 WLX917506 WVT917506 JH983042 TD983042 ACZ983042 AMV983042 AWR983042 BGN983042 BQJ983042 CAF983042 CKB983042 CTX983042 DDT983042 DNP983042 DXL983042 EHH983042 ERD983042 FAZ983042 FKV983042 FUR983042 GEN983042 GOJ983042 GYF983042 HIB983042 HRX983042 IBT983042 ILP983042 IVL983042 JFH983042 JPD983042 JYZ983042 KIV983042 KSR983042 LCN983042 LMJ983042 LWF983042 MGB983042 MPX983042 MZT983042 NJP983042 NTL983042 ODH983042 OND983042 OWZ983042 PGV983042 PQR983042 QAN983042 QKJ983042 QUF983042 REB983042 RNX983042 RXT983042 SHP983042 SRL983042 TBH983042 TLD983042 TUZ983042 UEV983042 UOR983042 UYN983042 VIJ983042 VSF983042 WCB983042 WLX983042 WVT983042 WVH983047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G65533:H65533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G131069:H131069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G196605:H196605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G262141:H262141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G327677:H327677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G393213:H393213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G458749:H458749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G524285:H524285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G589821:H589821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G655357:H655357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G720893:H720893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G786429:H786429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G851965:H851965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G917501:H917501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G983037:H983037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WVK983037 RNL983047 JB5 SX5 ACT5 AMP5 AWL5 BGH5 BQD5 BZZ5 CJV5 CTR5 DDN5 DNJ5 DXF5 EHB5 EQX5 FAT5 FKP5 FUL5 GEH5 GOD5 GXZ5 HHV5 HRR5 IBN5 ILJ5 IVF5 JFB5 JOX5 JYT5 KIP5 KSL5 LCH5 LMD5 LVZ5 MFV5 MPR5 MZN5 NJJ5 NTF5 ODB5 OMX5 OWT5 PGP5 PQL5 QAH5 QKD5 QTZ5 RDV5 RNR5 RXN5 SHJ5 SRF5 TBB5 TKX5 TUT5 UEP5 UOL5 UYH5 VID5 VRZ5 WBV5 WLR5 WVN5 K65533:L65533 JB65533 SX65533 ACT65533 AMP65533 AWL65533 BGH65533 BQD65533 BZZ65533 CJV65533 CTR65533 DDN65533 DNJ65533 DXF65533 EHB65533 EQX65533 FAT65533 FKP65533 FUL65533 GEH65533 GOD65533 GXZ65533 HHV65533 HRR65533 IBN65533 ILJ65533 IVF65533 JFB65533 JOX65533 JYT65533 KIP65533 KSL65533 LCH65533 LMD65533 LVZ65533 MFV65533 MPR65533 MZN65533 NJJ65533 NTF65533 ODB65533 OMX65533 OWT65533 PGP65533 PQL65533 QAH65533 QKD65533 QTZ65533 RDV65533 RNR65533 RXN65533 SHJ65533 SRF65533 TBB65533 TKX65533 TUT65533 UEP65533 UOL65533 UYH65533 VID65533 VRZ65533 WBV65533 WLR65533 WVN65533 K131069:L131069 JB131069 SX131069 ACT131069 AMP131069 AWL131069 BGH131069 BQD131069 BZZ131069 CJV131069 CTR131069 DDN131069 DNJ131069 DXF131069 EHB131069 EQX131069 FAT131069 FKP131069 FUL131069 GEH131069 GOD131069 GXZ131069 HHV131069 HRR131069 IBN131069 ILJ131069 IVF131069 JFB131069 JOX131069 JYT131069 KIP131069 KSL131069 LCH131069 LMD131069 LVZ131069 MFV131069 MPR131069 MZN131069 NJJ131069 NTF131069 ODB131069 OMX131069 OWT131069 PGP131069 PQL131069 QAH131069 QKD131069 QTZ131069 RDV131069 RNR131069 RXN131069 SHJ131069 SRF131069 TBB131069 TKX131069 TUT131069 UEP131069 UOL131069 UYH131069 VID131069 VRZ131069 WBV131069 WLR131069 WVN131069 K196605:L196605 JB196605 SX196605 ACT196605 AMP196605 AWL196605 BGH196605 BQD196605 BZZ196605 CJV196605 CTR196605 DDN196605 DNJ196605 DXF196605 EHB196605 EQX196605 FAT196605 FKP196605 FUL196605 GEH196605 GOD196605 GXZ196605 HHV196605 HRR196605 IBN196605 ILJ196605 IVF196605 JFB196605 JOX196605 JYT196605 KIP196605 KSL196605 LCH196605 LMD196605 LVZ196605 MFV196605 MPR196605 MZN196605 NJJ196605 NTF196605 ODB196605 OMX196605 OWT196605 PGP196605 PQL196605 QAH196605 QKD196605 QTZ196605 RDV196605 RNR196605 RXN196605 SHJ196605 SRF196605 TBB196605 TKX196605 TUT196605 UEP196605 UOL196605 UYH196605 VID196605 VRZ196605 WBV196605 WLR196605 WVN196605 K262141:L262141 JB262141 SX262141 ACT262141 AMP262141 AWL262141 BGH262141 BQD262141 BZZ262141 CJV262141 CTR262141 DDN262141 DNJ262141 DXF262141 EHB262141 EQX262141 FAT262141 FKP262141 FUL262141 GEH262141 GOD262141 GXZ262141 HHV262141 HRR262141 IBN262141 ILJ262141 IVF262141 JFB262141 JOX262141 JYT262141 KIP262141 KSL262141 LCH262141 LMD262141 LVZ262141 MFV262141 MPR262141 MZN262141 NJJ262141 NTF262141 ODB262141 OMX262141 OWT262141 PGP262141 PQL262141 QAH262141 QKD262141 QTZ262141 RDV262141 RNR262141 RXN262141 SHJ262141 SRF262141 TBB262141 TKX262141 TUT262141 UEP262141 UOL262141 UYH262141 VID262141 VRZ262141 WBV262141 WLR262141 WVN262141 K327677:L327677 JB327677 SX327677 ACT327677 AMP327677 AWL327677 BGH327677 BQD327677 BZZ327677 CJV327677 CTR327677 DDN327677 DNJ327677 DXF327677 EHB327677 EQX327677 FAT327677 FKP327677 FUL327677 GEH327677 GOD327677 GXZ327677 HHV327677 HRR327677 IBN327677 ILJ327677 IVF327677 JFB327677 JOX327677 JYT327677 KIP327677 KSL327677 LCH327677 LMD327677 LVZ327677 MFV327677 MPR327677 MZN327677 NJJ327677 NTF327677 ODB327677 OMX327677 OWT327677 PGP327677 PQL327677 QAH327677 QKD327677 QTZ327677 RDV327677 RNR327677 RXN327677 SHJ327677 SRF327677 TBB327677 TKX327677 TUT327677 UEP327677 UOL327677 UYH327677 VID327677 VRZ327677 WBV327677 WLR327677 WVN327677 K393213:L393213 JB393213 SX393213 ACT393213 AMP393213 AWL393213 BGH393213 BQD393213 BZZ393213 CJV393213 CTR393213 DDN393213 DNJ393213 DXF393213 EHB393213 EQX393213 FAT393213 FKP393213 FUL393213 GEH393213 GOD393213 GXZ393213 HHV393213 HRR393213 IBN393213 ILJ393213 IVF393213 JFB393213 JOX393213 JYT393213 KIP393213 KSL393213 LCH393213 LMD393213 LVZ393213 MFV393213 MPR393213 MZN393213 NJJ393213 NTF393213 ODB393213 OMX393213 OWT393213 PGP393213 PQL393213 QAH393213 QKD393213 QTZ393213 RDV393213 RNR393213 RXN393213 SHJ393213 SRF393213 TBB393213 TKX393213 TUT393213 UEP393213 UOL393213 UYH393213 VID393213 VRZ393213 WBV393213 WLR393213 WVN393213 K458749:L458749 JB458749 SX458749 ACT458749 AMP458749 AWL458749 BGH458749 BQD458749 BZZ458749 CJV458749 CTR458749 DDN458749 DNJ458749 DXF458749 EHB458749 EQX458749 FAT458749 FKP458749 FUL458749 GEH458749 GOD458749 GXZ458749 HHV458749 HRR458749 IBN458749 ILJ458749 IVF458749 JFB458749 JOX458749 JYT458749 KIP458749 KSL458749 LCH458749 LMD458749 LVZ458749 MFV458749 MPR458749 MZN458749 NJJ458749 NTF458749 ODB458749 OMX458749 OWT458749 PGP458749 PQL458749 QAH458749 QKD458749 QTZ458749 RDV458749 RNR458749 RXN458749 SHJ458749 SRF458749 TBB458749 TKX458749 TUT458749 UEP458749 UOL458749 UYH458749 VID458749 VRZ458749 WBV458749 WLR458749 WVN458749 K524285:L524285 JB524285 SX524285 ACT524285 AMP524285 AWL524285 BGH524285 BQD524285 BZZ524285 CJV524285 CTR524285 DDN524285 DNJ524285 DXF524285 EHB524285 EQX524285 FAT524285 FKP524285 FUL524285 GEH524285 GOD524285 GXZ524285 HHV524285 HRR524285 IBN524285 ILJ524285 IVF524285 JFB524285 JOX524285 JYT524285 KIP524285 KSL524285 LCH524285 LMD524285 LVZ524285 MFV524285 MPR524285 MZN524285 NJJ524285 NTF524285 ODB524285 OMX524285 OWT524285 PGP524285 PQL524285 QAH524285 QKD524285 QTZ524285 RDV524285 RNR524285 RXN524285 SHJ524285 SRF524285 TBB524285 TKX524285 TUT524285 UEP524285 UOL524285 UYH524285 VID524285 VRZ524285 WBV524285 WLR524285 WVN524285 K589821:L589821 JB589821 SX589821 ACT589821 AMP589821 AWL589821 BGH589821 BQD589821 BZZ589821 CJV589821 CTR589821 DDN589821 DNJ589821 DXF589821 EHB589821 EQX589821 FAT589821 FKP589821 FUL589821 GEH589821 GOD589821 GXZ589821 HHV589821 HRR589821 IBN589821 ILJ589821 IVF589821 JFB589821 JOX589821 JYT589821 KIP589821 KSL589821 LCH589821 LMD589821 LVZ589821 MFV589821 MPR589821 MZN589821 NJJ589821 NTF589821 ODB589821 OMX589821 OWT589821 PGP589821 PQL589821 QAH589821 QKD589821 QTZ589821 RDV589821 RNR589821 RXN589821 SHJ589821 SRF589821 TBB589821 TKX589821 TUT589821 UEP589821 UOL589821 UYH589821 VID589821 VRZ589821 WBV589821 WLR589821 WVN589821 K655357:L655357 JB655357 SX655357 ACT655357 AMP655357 AWL655357 BGH655357 BQD655357 BZZ655357 CJV655357 CTR655357 DDN655357 DNJ655357 DXF655357 EHB655357 EQX655357 FAT655357 FKP655357 FUL655357 GEH655357 GOD655357 GXZ655357 HHV655357 HRR655357 IBN655357 ILJ655357 IVF655357 JFB655357 JOX655357 JYT655357 KIP655357 KSL655357 LCH655357 LMD655357 LVZ655357 MFV655357 MPR655357 MZN655357 NJJ655357 NTF655357 ODB655357 OMX655357 OWT655357 PGP655357 PQL655357 QAH655357 QKD655357 QTZ655357 RDV655357 RNR655357 RXN655357 SHJ655357 SRF655357 TBB655357 TKX655357 TUT655357 UEP655357 UOL655357 UYH655357 VID655357 VRZ655357 WBV655357 WLR655357 WVN655357 K720893:L720893 JB720893 SX720893 ACT720893 AMP720893 AWL720893 BGH720893 BQD720893 BZZ720893 CJV720893 CTR720893 DDN720893 DNJ720893 DXF720893 EHB720893 EQX720893 FAT720893 FKP720893 FUL720893 GEH720893 GOD720893 GXZ720893 HHV720893 HRR720893 IBN720893 ILJ720893 IVF720893 JFB720893 JOX720893 JYT720893 KIP720893 KSL720893 LCH720893 LMD720893 LVZ720893 MFV720893 MPR720893 MZN720893 NJJ720893 NTF720893 ODB720893 OMX720893 OWT720893 PGP720893 PQL720893 QAH720893 QKD720893 QTZ720893 RDV720893 RNR720893 RXN720893 SHJ720893 SRF720893 TBB720893 TKX720893 TUT720893 UEP720893 UOL720893 UYH720893 VID720893 VRZ720893 WBV720893 WLR720893 WVN720893 K786429:L786429 JB786429 SX786429 ACT786429 AMP786429 AWL786429 BGH786429 BQD786429 BZZ786429 CJV786429 CTR786429 DDN786429 DNJ786429 DXF786429 EHB786429 EQX786429 FAT786429 FKP786429 FUL786429 GEH786429 GOD786429 GXZ786429 HHV786429 HRR786429 IBN786429 ILJ786429 IVF786429 JFB786429 JOX786429 JYT786429 KIP786429 KSL786429 LCH786429 LMD786429 LVZ786429 MFV786429 MPR786429 MZN786429 NJJ786429 NTF786429 ODB786429 OMX786429 OWT786429 PGP786429 PQL786429 QAH786429 QKD786429 QTZ786429 RDV786429 RNR786429 RXN786429 SHJ786429 SRF786429 TBB786429 TKX786429 TUT786429 UEP786429 UOL786429 UYH786429 VID786429 VRZ786429 WBV786429 WLR786429 WVN786429 K851965:L851965 JB851965 SX851965 ACT851965 AMP851965 AWL851965 BGH851965 BQD851965 BZZ851965 CJV851965 CTR851965 DDN851965 DNJ851965 DXF851965 EHB851965 EQX851965 FAT851965 FKP851965 FUL851965 GEH851965 GOD851965 GXZ851965 HHV851965 HRR851965 IBN851965 ILJ851965 IVF851965 JFB851965 JOX851965 JYT851965 KIP851965 KSL851965 LCH851965 LMD851965 LVZ851965 MFV851965 MPR851965 MZN851965 NJJ851965 NTF851965 ODB851965 OMX851965 OWT851965 PGP851965 PQL851965 QAH851965 QKD851965 QTZ851965 RDV851965 RNR851965 RXN851965 SHJ851965 SRF851965 TBB851965 TKX851965 TUT851965 UEP851965 UOL851965 UYH851965 VID851965 VRZ851965 WBV851965 WLR851965 WVN851965 K917501:L917501 JB917501 SX917501 ACT917501 AMP917501 AWL917501 BGH917501 BQD917501 BZZ917501 CJV917501 CTR917501 DDN917501 DNJ917501 DXF917501 EHB917501 EQX917501 FAT917501 FKP917501 FUL917501 GEH917501 GOD917501 GXZ917501 HHV917501 HRR917501 IBN917501 ILJ917501 IVF917501 JFB917501 JOX917501 JYT917501 KIP917501 KSL917501 LCH917501 LMD917501 LVZ917501 MFV917501 MPR917501 MZN917501 NJJ917501 NTF917501 ODB917501 OMX917501 OWT917501 PGP917501 PQL917501 QAH917501 QKD917501 QTZ917501 RDV917501 RNR917501 RXN917501 SHJ917501 SRF917501 TBB917501 TKX917501 TUT917501 UEP917501 UOL917501 UYH917501 VID917501 VRZ917501 WBV917501 WLR917501 WVN917501 K983037:L983037 JB983037 SX983037 ACT983037 AMP983037 AWL983037 BGH983037 BQD983037 BZZ983037 CJV983037 CTR983037 DDN983037 DNJ983037 DXF983037 EHB983037 EQX983037 FAT983037 FKP983037 FUL983037 GEH983037 GOD983037 GXZ983037 HHV983037 HRR983037 IBN983037 ILJ983037 IVF983037 JFB983037 JOX983037 JYT983037 KIP983037 KSL983037 LCH983037 LMD983037 LVZ983037 MFV983037 MPR983037 MZN983037 NJJ983037 NTF983037 ODB983037 OMX983037 OWT983037 PGP983037 PQL983037 QAH983037 QKD983037 QTZ983037 RDV983037 RNR983037 RXN983037 SHJ983037 SRF983037 TBB983037 TKX983037 TUT983037 UEP983037 UOL983037 UYH983037 VID983037 VRZ983037 WBV983037 WLR983037 WVN983037 RXH983047 JE5 TA5 ACW5 AMS5 AWO5 BGK5 BQG5 CAC5 CJY5 CTU5 DDQ5 DNM5 DXI5 EHE5 ERA5 FAW5 FKS5 FUO5 GEK5 GOG5 GYC5 HHY5 HRU5 IBQ5 ILM5 IVI5 JFE5 JPA5 JYW5 KIS5 KSO5 LCK5 LMG5 LWC5 MFY5 MPU5 MZQ5 NJM5 NTI5 ODE5 ONA5 OWW5 PGS5 PQO5 QAK5 QKG5 QUC5 RDY5 RNU5 RXQ5 SHM5 SRI5 TBE5 TLA5 TUW5 UES5 UOO5 UYK5 VIG5 VSC5 WBY5 WLU5 WVQ5 O65533:P65533 JE65533 TA65533 ACW65533 AMS65533 AWO65533 BGK65533 BQG65533 CAC65533 CJY65533 CTU65533 DDQ65533 DNM65533 DXI65533 EHE65533 ERA65533 FAW65533 FKS65533 FUO65533 GEK65533 GOG65533 GYC65533 HHY65533 HRU65533 IBQ65533 ILM65533 IVI65533 JFE65533 JPA65533 JYW65533 KIS65533 KSO65533 LCK65533 LMG65533 LWC65533 MFY65533 MPU65533 MZQ65533 NJM65533 NTI65533 ODE65533 ONA65533 OWW65533 PGS65533 PQO65533 QAK65533 QKG65533 QUC65533 RDY65533 RNU65533 RXQ65533 SHM65533 SRI65533 TBE65533 TLA65533 TUW65533 UES65533 UOO65533 UYK65533 VIG65533 VSC65533 WBY65533 WLU65533 WVQ65533 O131069:P131069 JE131069 TA131069 ACW131069 AMS131069 AWO131069 BGK131069 BQG131069 CAC131069 CJY131069 CTU131069 DDQ131069 DNM131069 DXI131069 EHE131069 ERA131069 FAW131069 FKS131069 FUO131069 GEK131069 GOG131069 GYC131069 HHY131069 HRU131069 IBQ131069 ILM131069 IVI131069 JFE131069 JPA131069 JYW131069 KIS131069 KSO131069 LCK131069 LMG131069 LWC131069 MFY131069 MPU131069 MZQ131069 NJM131069 NTI131069 ODE131069 ONA131069 OWW131069 PGS131069 PQO131069 QAK131069 QKG131069 QUC131069 RDY131069 RNU131069 RXQ131069 SHM131069 SRI131069 TBE131069 TLA131069 TUW131069 UES131069 UOO131069 UYK131069 VIG131069 VSC131069 WBY131069 WLU131069 WVQ131069 O196605:P196605 JE196605 TA196605 ACW196605 AMS196605 AWO196605 BGK196605 BQG196605 CAC196605 CJY196605 CTU196605 DDQ196605 DNM196605 DXI196605 EHE196605 ERA196605 FAW196605 FKS196605 FUO196605 GEK196605 GOG196605 GYC196605 HHY196605 HRU196605 IBQ196605 ILM196605 IVI196605 JFE196605 JPA196605 JYW196605 KIS196605 KSO196605 LCK196605 LMG196605 LWC196605 MFY196605 MPU196605 MZQ196605 NJM196605 NTI196605 ODE196605 ONA196605 OWW196605 PGS196605 PQO196605 QAK196605 QKG196605 QUC196605 RDY196605 RNU196605 RXQ196605 SHM196605 SRI196605 TBE196605 TLA196605 TUW196605 UES196605 UOO196605 UYK196605 VIG196605 VSC196605 WBY196605 WLU196605 WVQ196605 O262141:P262141 JE262141 TA262141 ACW262141 AMS262141 AWO262141 BGK262141 BQG262141 CAC262141 CJY262141 CTU262141 DDQ262141 DNM262141 DXI262141 EHE262141 ERA262141 FAW262141 FKS262141 FUO262141 GEK262141 GOG262141 GYC262141 HHY262141 HRU262141 IBQ262141 ILM262141 IVI262141 JFE262141 JPA262141 JYW262141 KIS262141 KSO262141 LCK262141 LMG262141 LWC262141 MFY262141 MPU262141 MZQ262141 NJM262141 NTI262141 ODE262141 ONA262141 OWW262141 PGS262141 PQO262141 QAK262141 QKG262141 QUC262141 RDY262141 RNU262141 RXQ262141 SHM262141 SRI262141 TBE262141 TLA262141 TUW262141 UES262141 UOO262141 UYK262141 VIG262141 VSC262141 WBY262141 WLU262141 WVQ262141 O327677:P327677 JE327677 TA327677 ACW327677 AMS327677 AWO327677 BGK327677 BQG327677 CAC327677 CJY327677 CTU327677 DDQ327677 DNM327677 DXI327677 EHE327677 ERA327677 FAW327677 FKS327677 FUO327677 GEK327677 GOG327677 GYC327677 HHY327677 HRU327677 IBQ327677 ILM327677 IVI327677 JFE327677 JPA327677 JYW327677 KIS327677 KSO327677 LCK327677 LMG327677 LWC327677 MFY327677 MPU327677 MZQ327677 NJM327677 NTI327677 ODE327677 ONA327677 OWW327677 PGS327677 PQO327677 QAK327677 QKG327677 QUC327677 RDY327677 RNU327677 RXQ327677 SHM327677 SRI327677 TBE327677 TLA327677 TUW327677 UES327677 UOO327677 UYK327677 VIG327677 VSC327677 WBY327677 WLU327677 WVQ327677 O393213:P393213 JE393213 TA393213 ACW393213 AMS393213 AWO393213 BGK393213 BQG393213 CAC393213 CJY393213 CTU393213 DDQ393213 DNM393213 DXI393213 EHE393213 ERA393213 FAW393213 FKS393213 FUO393213 GEK393213 GOG393213 GYC393213 HHY393213 HRU393213 IBQ393213 ILM393213 IVI393213 JFE393213 JPA393213 JYW393213 KIS393213 KSO393213 LCK393213 LMG393213 LWC393213 MFY393213 MPU393213 MZQ393213 NJM393213 NTI393213 ODE393213 ONA393213 OWW393213 PGS393213 PQO393213 QAK393213 QKG393213 QUC393213 RDY393213 RNU393213 RXQ393213 SHM393213 SRI393213 TBE393213 TLA393213 TUW393213 UES393213 UOO393213 UYK393213 VIG393213 VSC393213 WBY393213 WLU393213 WVQ393213 O458749:P458749 JE458749 TA458749 ACW458749 AMS458749 AWO458749 BGK458749 BQG458749 CAC458749 CJY458749 CTU458749 DDQ458749 DNM458749 DXI458749 EHE458749 ERA458749 FAW458749 FKS458749 FUO458749 GEK458749 GOG458749 GYC458749 HHY458749 HRU458749 IBQ458749 ILM458749 IVI458749 JFE458749 JPA458749 JYW458749 KIS458749 KSO458749 LCK458749 LMG458749 LWC458749 MFY458749 MPU458749 MZQ458749 NJM458749 NTI458749 ODE458749 ONA458749 OWW458749 PGS458749 PQO458749 QAK458749 QKG458749 QUC458749 RDY458749 RNU458749 RXQ458749 SHM458749 SRI458749 TBE458749 TLA458749 TUW458749 UES458749 UOO458749 UYK458749 VIG458749 VSC458749 WBY458749 WLU458749 WVQ458749 O524285:P524285 JE524285 TA524285 ACW524285 AMS524285 AWO524285 BGK524285 BQG524285 CAC524285 CJY524285 CTU524285 DDQ524285 DNM524285 DXI524285 EHE524285 ERA524285 FAW524285 FKS524285 FUO524285 GEK524285 GOG524285 GYC524285 HHY524285 HRU524285 IBQ524285 ILM524285 IVI524285 JFE524285 JPA524285 JYW524285 KIS524285 KSO524285 LCK524285 LMG524285 LWC524285 MFY524285 MPU524285 MZQ524285 NJM524285 NTI524285 ODE524285 ONA524285 OWW524285 PGS524285 PQO524285 QAK524285 QKG524285 QUC524285 RDY524285 RNU524285 RXQ524285 SHM524285 SRI524285 TBE524285 TLA524285 TUW524285 UES524285 UOO524285 UYK524285 VIG524285 VSC524285 WBY524285 WLU524285 WVQ524285 O589821:P589821 JE589821 TA589821 ACW589821 AMS589821 AWO589821 BGK589821 BQG589821 CAC589821 CJY589821 CTU589821 DDQ589821 DNM589821 DXI589821 EHE589821 ERA589821 FAW589821 FKS589821 FUO589821 GEK589821 GOG589821 GYC589821 HHY589821 HRU589821 IBQ589821 ILM589821 IVI589821 JFE589821 JPA589821 JYW589821 KIS589821 KSO589821 LCK589821 LMG589821 LWC589821 MFY589821 MPU589821 MZQ589821 NJM589821 NTI589821 ODE589821 ONA589821 OWW589821 PGS589821 PQO589821 QAK589821 QKG589821 QUC589821 RDY589821 RNU589821 RXQ589821 SHM589821 SRI589821 TBE589821 TLA589821 TUW589821 UES589821 UOO589821 UYK589821 VIG589821 VSC589821 WBY589821 WLU589821 WVQ589821 O655357:P655357 JE655357 TA655357 ACW655357 AMS655357 AWO655357 BGK655357 BQG655357 CAC655357 CJY655357 CTU655357 DDQ655357 DNM655357 DXI655357 EHE655357 ERA655357 FAW655357 FKS655357 FUO655357 GEK655357 GOG655357 GYC655357 HHY655357 HRU655357 IBQ655357 ILM655357 IVI655357 JFE655357 JPA655357 JYW655357 KIS655357 KSO655357 LCK655357 LMG655357 LWC655357 MFY655357 MPU655357 MZQ655357 NJM655357 NTI655357 ODE655357 ONA655357 OWW655357 PGS655357 PQO655357 QAK655357 QKG655357 QUC655357 RDY655357 RNU655357 RXQ655357 SHM655357 SRI655357 TBE655357 TLA655357 TUW655357 UES655357 UOO655357 UYK655357 VIG655357 VSC655357 WBY655357 WLU655357 WVQ655357 O720893:P720893 JE720893 TA720893 ACW720893 AMS720893 AWO720893 BGK720893 BQG720893 CAC720893 CJY720893 CTU720893 DDQ720893 DNM720893 DXI720893 EHE720893 ERA720893 FAW720893 FKS720893 FUO720893 GEK720893 GOG720893 GYC720893 HHY720893 HRU720893 IBQ720893 ILM720893 IVI720893 JFE720893 JPA720893 JYW720893 KIS720893 KSO720893 LCK720893 LMG720893 LWC720893 MFY720893 MPU720893 MZQ720893 NJM720893 NTI720893 ODE720893 ONA720893 OWW720893 PGS720893 PQO720893 QAK720893 QKG720893 QUC720893 RDY720893 RNU720893 RXQ720893 SHM720893 SRI720893 TBE720893 TLA720893 TUW720893 UES720893 UOO720893 UYK720893 VIG720893 VSC720893 WBY720893 WLU720893 WVQ720893 O786429:P786429 JE786429 TA786429 ACW786429 AMS786429 AWO786429 BGK786429 BQG786429 CAC786429 CJY786429 CTU786429 DDQ786429 DNM786429 DXI786429 EHE786429 ERA786429 FAW786429 FKS786429 FUO786429 GEK786429 GOG786429 GYC786429 HHY786429 HRU786429 IBQ786429 ILM786429 IVI786429 JFE786429 JPA786429 JYW786429 KIS786429 KSO786429 LCK786429 LMG786429 LWC786429 MFY786429 MPU786429 MZQ786429 NJM786429 NTI786429 ODE786429 ONA786429 OWW786429 PGS786429 PQO786429 QAK786429 QKG786429 QUC786429 RDY786429 RNU786429 RXQ786429 SHM786429 SRI786429 TBE786429 TLA786429 TUW786429 UES786429 UOO786429 UYK786429 VIG786429 VSC786429 WBY786429 WLU786429 WVQ786429 O851965:P851965 JE851965 TA851965 ACW851965 AMS851965 AWO851965 BGK851965 BQG851965 CAC851965 CJY851965 CTU851965 DDQ851965 DNM851965 DXI851965 EHE851965 ERA851965 FAW851965 FKS851965 FUO851965 GEK851965 GOG851965 GYC851965 HHY851965 HRU851965 IBQ851965 ILM851965 IVI851965 JFE851965 JPA851965 JYW851965 KIS851965 KSO851965 LCK851965 LMG851965 LWC851965 MFY851965 MPU851965 MZQ851965 NJM851965 NTI851965 ODE851965 ONA851965 OWW851965 PGS851965 PQO851965 QAK851965 QKG851965 QUC851965 RDY851965 RNU851965 RXQ851965 SHM851965 SRI851965 TBE851965 TLA851965 TUW851965 UES851965 UOO851965 UYK851965 VIG851965 VSC851965 WBY851965 WLU851965 WVQ851965 O917501:P917501 JE917501 TA917501 ACW917501 AMS917501 AWO917501 BGK917501 BQG917501 CAC917501 CJY917501 CTU917501 DDQ917501 DNM917501 DXI917501 EHE917501 ERA917501 FAW917501 FKS917501 FUO917501 GEK917501 GOG917501 GYC917501 HHY917501 HRU917501 IBQ917501 ILM917501 IVI917501 JFE917501 JPA917501 JYW917501 KIS917501 KSO917501 LCK917501 LMG917501 LWC917501 MFY917501 MPU917501 MZQ917501 NJM917501 NTI917501 ODE917501 ONA917501 OWW917501 PGS917501 PQO917501 QAK917501 QKG917501 QUC917501 RDY917501 RNU917501 RXQ917501 SHM917501 SRI917501 TBE917501 TLA917501 TUW917501 UES917501 UOO917501 UYK917501 VIG917501 VSC917501 WBY917501 WLU917501 WVQ917501 O983037:P983037 JE983037 TA983037 ACW983037 AMS983037 AWO983037 BGK983037 BQG983037 CAC983037 CJY983037 CTU983037 DDQ983037 DNM983037 DXI983037 EHE983037 ERA983037 FAW983037 FKS983037 FUO983037 GEK983037 GOG983037 GYC983037 HHY983037 HRU983037 IBQ983037 ILM983037 IVI983037 JFE983037 JPA983037 JYW983037 KIS983037 KSO983037 LCK983037 LMG983037 LWC983037 MFY983037 MPU983037 MZQ983037 NJM983037 NTI983037 ODE983037 ONA983037 OWW983037 PGS983037 PQO983037 QAK983037 QKG983037 QUC983037 RDY983037 RNU983037 RXQ983037 SHM983037 SRI983037 TBE983037 TLA983037 TUW983037 UES983037 UOO983037 UYK983037 VIG983037 VSC983037 WBY983037 WLU983037 WVQ983037 SHD983047 JH5 TD5 ACZ5 AMV5 AWR5 BGN5 BQJ5 CAF5 CKB5 CTX5 DDT5 DNP5 DXL5 EHH5 ERD5 FAZ5 FKV5 FUR5 GEN5 GOJ5 GYF5 HIB5 HRX5 IBT5 ILP5 IVL5 JFH5 JPD5 JYZ5 KIV5 KSR5 LCN5 LMJ5 LWF5 MGB5 MPX5 MZT5 NJP5 NTL5 ODH5 OND5 OWZ5 PGV5 PQR5 QAN5 QKJ5 QUF5 REB5 RNX5 RXT5 SHP5 SRL5 TBH5 TLD5 TUZ5 UEV5 UOR5 UYN5 VIJ5 VSF5 WCB5 WLX5 WVT5 JH65533 TD65533 ACZ65533 AMV65533 AWR65533 BGN65533 BQJ65533 CAF65533 CKB65533 CTX65533 DDT65533 DNP65533 DXL65533 EHH65533 ERD65533 FAZ65533 FKV65533 FUR65533 GEN65533 GOJ65533 GYF65533 HIB65533 HRX65533 IBT65533 ILP65533 IVL65533 JFH65533 JPD65533 JYZ65533 KIV65533 KSR65533 LCN65533 LMJ65533 LWF65533 MGB65533 MPX65533 MZT65533 NJP65533 NTL65533 ODH65533 OND65533 OWZ65533 PGV65533 PQR65533 QAN65533 QKJ65533 QUF65533 REB65533 RNX65533 RXT65533 SHP65533 SRL65533 TBH65533 TLD65533 TUZ65533 UEV65533 UOR65533 UYN65533 VIJ65533 VSF65533 WCB65533 WLX65533 WVT65533 JH131069 TD131069 ACZ131069 AMV131069 AWR131069 BGN131069 BQJ131069 CAF131069 CKB131069 CTX131069 DDT131069 DNP131069 DXL131069 EHH131069 ERD131069 FAZ131069 FKV131069 FUR131069 GEN131069 GOJ131069 GYF131069 HIB131069 HRX131069 IBT131069 ILP131069 IVL131069 JFH131069 JPD131069 JYZ131069 KIV131069 KSR131069 LCN131069 LMJ131069 LWF131069 MGB131069 MPX131069 MZT131069 NJP131069 NTL131069 ODH131069 OND131069 OWZ131069 PGV131069 PQR131069 QAN131069 QKJ131069 QUF131069 REB131069 RNX131069 RXT131069 SHP131069 SRL131069 TBH131069 TLD131069 TUZ131069 UEV131069 UOR131069 UYN131069 VIJ131069 VSF131069 WCB131069 WLX131069 WVT131069 JH196605 TD196605 ACZ196605 AMV196605 AWR196605 BGN196605 BQJ196605 CAF196605 CKB196605 CTX196605 DDT196605 DNP196605 DXL196605 EHH196605 ERD196605 FAZ196605 FKV196605 FUR196605 GEN196605 GOJ196605 GYF196605 HIB196605 HRX196605 IBT196605 ILP196605 IVL196605 JFH196605 JPD196605 JYZ196605 KIV196605 KSR196605 LCN196605 LMJ196605 LWF196605 MGB196605 MPX196605 MZT196605 NJP196605 NTL196605 ODH196605 OND196605 OWZ196605 PGV196605 PQR196605 QAN196605 QKJ196605 QUF196605 REB196605 RNX196605 RXT196605 SHP196605 SRL196605 TBH196605 TLD196605 TUZ196605 UEV196605 UOR196605 UYN196605 VIJ196605 VSF196605 WCB196605 WLX196605 WVT196605 JH262141 TD262141 ACZ262141 AMV262141 AWR262141 BGN262141 BQJ262141 CAF262141 CKB262141 CTX262141 DDT262141 DNP262141 DXL262141 EHH262141 ERD262141 FAZ262141 FKV262141 FUR262141 GEN262141 GOJ262141 GYF262141 HIB262141 HRX262141 IBT262141 ILP262141 IVL262141 JFH262141 JPD262141 JYZ262141 KIV262141 KSR262141 LCN262141 LMJ262141 LWF262141 MGB262141 MPX262141 MZT262141 NJP262141 NTL262141 ODH262141 OND262141 OWZ262141 PGV262141 PQR262141 QAN262141 QKJ262141 QUF262141 REB262141 RNX262141 RXT262141 SHP262141 SRL262141 TBH262141 TLD262141 TUZ262141 UEV262141 UOR262141 UYN262141 VIJ262141 VSF262141 WCB262141 WLX262141 WVT262141 JH327677 TD327677 ACZ327677 AMV327677 AWR327677 BGN327677 BQJ327677 CAF327677 CKB327677 CTX327677 DDT327677 DNP327677 DXL327677 EHH327677 ERD327677 FAZ327677 FKV327677 FUR327677 GEN327677 GOJ327677 GYF327677 HIB327677 HRX327677 IBT327677 ILP327677 IVL327677 JFH327677 JPD327677 JYZ327677 KIV327677 KSR327677 LCN327677 LMJ327677 LWF327677 MGB327677 MPX327677 MZT327677 NJP327677 NTL327677 ODH327677 OND327677 OWZ327677 PGV327677 PQR327677 QAN327677 QKJ327677 QUF327677 REB327677 RNX327677 RXT327677 SHP327677 SRL327677 TBH327677 TLD327677 TUZ327677 UEV327677 UOR327677 UYN327677 VIJ327677 VSF327677 WCB327677 WLX327677 WVT327677 JH393213 TD393213 ACZ393213 AMV393213 AWR393213 BGN393213 BQJ393213 CAF393213 CKB393213 CTX393213 DDT393213 DNP393213 DXL393213 EHH393213 ERD393213 FAZ393213 FKV393213 FUR393213 GEN393213 GOJ393213 GYF393213 HIB393213 HRX393213 IBT393213 ILP393213 IVL393213 JFH393213 JPD393213 JYZ393213 KIV393213 KSR393213 LCN393213 LMJ393213 LWF393213 MGB393213 MPX393213 MZT393213 NJP393213 NTL393213 ODH393213 OND393213 OWZ393213 PGV393213 PQR393213 QAN393213 QKJ393213 QUF393213 REB393213 RNX393213 RXT393213 SHP393213 SRL393213 TBH393213 TLD393213 TUZ393213 UEV393213 UOR393213 UYN393213 VIJ393213 VSF393213 WCB393213 WLX393213 WVT393213 JH458749 TD458749 ACZ458749 AMV458749 AWR458749 BGN458749 BQJ458749 CAF458749 CKB458749 CTX458749 DDT458749 DNP458749 DXL458749 EHH458749 ERD458749 FAZ458749 FKV458749 FUR458749 GEN458749 GOJ458749 GYF458749 HIB458749 HRX458749 IBT458749 ILP458749 IVL458749 JFH458749 JPD458749 JYZ458749 KIV458749 KSR458749 LCN458749 LMJ458749 LWF458749 MGB458749 MPX458749 MZT458749 NJP458749 NTL458749 ODH458749 OND458749 OWZ458749 PGV458749 PQR458749 QAN458749 QKJ458749 QUF458749 REB458749 RNX458749 RXT458749 SHP458749 SRL458749 TBH458749 TLD458749 TUZ458749 UEV458749 UOR458749 UYN458749 VIJ458749 VSF458749 WCB458749 WLX458749 WVT458749 JH524285 TD524285 ACZ524285 AMV524285 AWR524285 BGN524285 BQJ524285 CAF524285 CKB524285 CTX524285 DDT524285 DNP524285 DXL524285 EHH524285 ERD524285 FAZ524285 FKV524285 FUR524285 GEN524285 GOJ524285 GYF524285 HIB524285 HRX524285 IBT524285 ILP524285 IVL524285 JFH524285 JPD524285 JYZ524285 KIV524285 KSR524285 LCN524285 LMJ524285 LWF524285 MGB524285 MPX524285 MZT524285 NJP524285 NTL524285 ODH524285 OND524285 OWZ524285 PGV524285 PQR524285 QAN524285 QKJ524285 QUF524285 REB524285 RNX524285 RXT524285 SHP524285 SRL524285 TBH524285 TLD524285 TUZ524285 UEV524285 UOR524285 UYN524285 VIJ524285 VSF524285 WCB524285 WLX524285 WVT524285 JH589821 TD589821 ACZ589821 AMV589821 AWR589821 BGN589821 BQJ589821 CAF589821 CKB589821 CTX589821 DDT589821 DNP589821 DXL589821 EHH589821 ERD589821 FAZ589821 FKV589821 FUR589821 GEN589821 GOJ589821 GYF589821 HIB589821 HRX589821 IBT589821 ILP589821 IVL589821 JFH589821 JPD589821 JYZ589821 KIV589821 KSR589821 LCN589821 LMJ589821 LWF589821 MGB589821 MPX589821 MZT589821 NJP589821 NTL589821 ODH589821 OND589821 OWZ589821 PGV589821 PQR589821 QAN589821 QKJ589821 QUF589821 REB589821 RNX589821 RXT589821 SHP589821 SRL589821 TBH589821 TLD589821 TUZ589821 UEV589821 UOR589821 UYN589821 VIJ589821 VSF589821 WCB589821 WLX589821 WVT589821 JH655357 TD655357 ACZ655357 AMV655357 AWR655357 BGN655357 BQJ655357 CAF655357 CKB655357 CTX655357 DDT655357 DNP655357 DXL655357 EHH655357 ERD655357 FAZ655357 FKV655357 FUR655357 GEN655357 GOJ655357 GYF655357 HIB655357 HRX655357 IBT655357 ILP655357 IVL655357 JFH655357 JPD655357 JYZ655357 KIV655357 KSR655357 LCN655357 LMJ655357 LWF655357 MGB655357 MPX655357 MZT655357 NJP655357 NTL655357 ODH655357 OND655357 OWZ655357 PGV655357 PQR655357 QAN655357 QKJ655357 QUF655357 REB655357 RNX655357 RXT655357 SHP655357 SRL655357 TBH655357 TLD655357 TUZ655357 UEV655357 UOR655357 UYN655357 VIJ655357 VSF655357 WCB655357 WLX655357 WVT655357 JH720893 TD720893 ACZ720893 AMV720893 AWR720893 BGN720893 BQJ720893 CAF720893 CKB720893 CTX720893 DDT720893 DNP720893 DXL720893 EHH720893 ERD720893 FAZ720893 FKV720893 FUR720893 GEN720893 GOJ720893 GYF720893 HIB720893 HRX720893 IBT720893 ILP720893 IVL720893 JFH720893 JPD720893 JYZ720893 KIV720893 KSR720893 LCN720893 LMJ720893 LWF720893 MGB720893 MPX720893 MZT720893 NJP720893 NTL720893 ODH720893 OND720893 OWZ720893 PGV720893 PQR720893 QAN720893 QKJ720893 QUF720893 REB720893 RNX720893 RXT720893 SHP720893 SRL720893 TBH720893 TLD720893 TUZ720893 UEV720893 UOR720893 UYN720893 VIJ720893 VSF720893 WCB720893 WLX720893 WVT720893 JH786429 TD786429 ACZ786429 AMV786429 AWR786429 BGN786429 BQJ786429 CAF786429 CKB786429 CTX786429 DDT786429 DNP786429 DXL786429 EHH786429 ERD786429 FAZ786429 FKV786429 FUR786429 GEN786429 GOJ786429 GYF786429 HIB786429 HRX786429 IBT786429 ILP786429 IVL786429 JFH786429 JPD786429 JYZ786429 KIV786429 KSR786429 LCN786429 LMJ786429 LWF786429 MGB786429 MPX786429 MZT786429 NJP786429 NTL786429 ODH786429 OND786429 OWZ786429 PGV786429 PQR786429 QAN786429 QKJ786429 QUF786429 REB786429 RNX786429 RXT786429 SHP786429 SRL786429 TBH786429 TLD786429 TUZ786429 UEV786429 UOR786429 UYN786429 VIJ786429 VSF786429 WCB786429 WLX786429 WVT786429 JH851965 TD851965 ACZ851965 AMV851965 AWR851965 BGN851965 BQJ851965 CAF851965 CKB851965 CTX851965 DDT851965 DNP851965 DXL851965 EHH851965 ERD851965 FAZ851965 FKV851965 FUR851965 GEN851965 GOJ851965 GYF851965 HIB851965 HRX851965 IBT851965 ILP851965 IVL851965 JFH851965 JPD851965 JYZ851965 KIV851965 KSR851965 LCN851965 LMJ851965 LWF851965 MGB851965 MPX851965 MZT851965 NJP851965 NTL851965 ODH851965 OND851965 OWZ851965 PGV851965 PQR851965 QAN851965 QKJ851965 QUF851965 REB851965 RNX851965 RXT851965 SHP851965 SRL851965 TBH851965 TLD851965 TUZ851965 UEV851965 UOR851965 UYN851965 VIJ851965 VSF851965 WCB851965 WLX851965 WVT851965 JH917501 TD917501 ACZ917501 AMV917501 AWR917501 BGN917501 BQJ917501 CAF917501 CKB917501 CTX917501 DDT917501 DNP917501 DXL917501 EHH917501 ERD917501 FAZ917501 FKV917501 FUR917501 GEN917501 GOJ917501 GYF917501 HIB917501 HRX917501 IBT917501 ILP917501 IVL917501 JFH917501 JPD917501 JYZ917501 KIV917501 KSR917501 LCN917501 LMJ917501 LWF917501 MGB917501 MPX917501 MZT917501 NJP917501 NTL917501 ODH917501 OND917501 OWZ917501 PGV917501 PQR917501 QAN917501 QKJ917501 QUF917501 REB917501 RNX917501 RXT917501 SHP917501 SRL917501 TBH917501 TLD917501 TUZ917501 UEV917501 UOR917501 UYN917501 VIJ917501 VSF917501 WCB917501 WLX917501 WVT917501 JH983037 TD983037 ACZ983037 AMV983037 AWR983037 BGN983037 BQJ983037 CAF983037 CKB983037 CTX983037 DDT983037 DNP983037 DXL983037 EHH983037 ERD983037 FAZ983037 FKV983037 FUR983037 GEN983037 GOJ983037 GYF983037 HIB983037 HRX983037 IBT983037 ILP983037 IVL983037 JFH983037 JPD983037 JYZ983037 KIV983037 KSR983037 LCN983037 LMJ983037 LWF983037 MGB983037 MPX983037 MZT983037 NJP983037 NTL983037 ODH983037 OND983037 OWZ983037 PGV983037 PQR983037 QAN983037 QKJ983037 QUF983037 REB983037 RNX983037 RXT983037 SHP983037 SRL983037 TBH983037 TLD983037 TUZ983037 UEV983037 UOR983037 UYN983037 VIJ983037 VSF983037 WCB983037 WLX983037 WVT983037 SQZ983047 IV10 SR10 ACN10 AMJ10 AWF10 BGB10 BPX10 BZT10 CJP10 CTL10 DDH10 DND10 DWZ10 EGV10 EQR10 FAN10 FKJ10 FUF10 GEB10 GNX10 GXT10 HHP10 HRL10 IBH10 ILD10 IUZ10 JEV10 JOR10 JYN10 KIJ10 KSF10 LCB10 LLX10 LVT10 MFP10 MPL10 MZH10 NJD10 NSZ10 OCV10 OMR10 OWN10 PGJ10 PQF10 QAB10 QJX10 QTT10 RDP10 RNL10 RXH10 SHD10 SQZ10 TAV10 TKR10 TUN10 UEJ10 UOF10 UYB10 VHX10 VRT10 WBP10 WLL10 WVH10 C65538:D65538 IV65538 SR65538 ACN65538 AMJ65538 AWF65538 BGB65538 BPX65538 BZT65538 CJP65538 CTL65538 DDH65538 DND65538 DWZ65538 EGV65538 EQR65538 FAN65538 FKJ65538 FUF65538 GEB65538 GNX65538 GXT65538 HHP65538 HRL65538 IBH65538 ILD65538 IUZ65538 JEV65538 JOR65538 JYN65538 KIJ65538 KSF65538 LCB65538 LLX65538 LVT65538 MFP65538 MPL65538 MZH65538 NJD65538 NSZ65538 OCV65538 OMR65538 OWN65538 PGJ65538 PQF65538 QAB65538 QJX65538 QTT65538 RDP65538 RNL65538 RXH65538 SHD65538 SQZ65538 TAV65538 TKR65538 TUN65538 UEJ65538 UOF65538 UYB65538 VHX65538 VRT65538 WBP65538 WLL65538 WVH65538 C131074:D131074 IV131074 SR131074 ACN131074 AMJ131074 AWF131074 BGB131074 BPX131074 BZT131074 CJP131074 CTL131074 DDH131074 DND131074 DWZ131074 EGV131074 EQR131074 FAN131074 FKJ131074 FUF131074 GEB131074 GNX131074 GXT131074 HHP131074 HRL131074 IBH131074 ILD131074 IUZ131074 JEV131074 JOR131074 JYN131074 KIJ131074 KSF131074 LCB131074 LLX131074 LVT131074 MFP131074 MPL131074 MZH131074 NJD131074 NSZ131074 OCV131074 OMR131074 OWN131074 PGJ131074 PQF131074 QAB131074 QJX131074 QTT131074 RDP131074 RNL131074 RXH131074 SHD131074 SQZ131074 TAV131074 TKR131074 TUN131074 UEJ131074 UOF131074 UYB131074 VHX131074 VRT131074 WBP131074 WLL131074 WVH131074 C196610:D196610 IV196610 SR196610 ACN196610 AMJ196610 AWF196610 BGB196610 BPX196610 BZT196610 CJP196610 CTL196610 DDH196610 DND196610 DWZ196610 EGV196610 EQR196610 FAN196610 FKJ196610 FUF196610 GEB196610 GNX196610 GXT196610 HHP196610 HRL196610 IBH196610 ILD196610 IUZ196610 JEV196610 JOR196610 JYN196610 KIJ196610 KSF196610 LCB196610 LLX196610 LVT196610 MFP196610 MPL196610 MZH196610 NJD196610 NSZ196610 OCV196610 OMR196610 OWN196610 PGJ196610 PQF196610 QAB196610 QJX196610 QTT196610 RDP196610 RNL196610 RXH196610 SHD196610 SQZ196610 TAV196610 TKR196610 TUN196610 UEJ196610 UOF196610 UYB196610 VHX196610 VRT196610 WBP196610 WLL196610 WVH196610 C262146:D262146 IV262146 SR262146 ACN262146 AMJ262146 AWF262146 BGB262146 BPX262146 BZT262146 CJP262146 CTL262146 DDH262146 DND262146 DWZ262146 EGV262146 EQR262146 FAN262146 FKJ262146 FUF262146 GEB262146 GNX262146 GXT262146 HHP262146 HRL262146 IBH262146 ILD262146 IUZ262146 JEV262146 JOR262146 JYN262146 KIJ262146 KSF262146 LCB262146 LLX262146 LVT262146 MFP262146 MPL262146 MZH262146 NJD262146 NSZ262146 OCV262146 OMR262146 OWN262146 PGJ262146 PQF262146 QAB262146 QJX262146 QTT262146 RDP262146 RNL262146 RXH262146 SHD262146 SQZ262146 TAV262146 TKR262146 TUN262146 UEJ262146 UOF262146 UYB262146 VHX262146 VRT262146 WBP262146 WLL262146 WVH262146 C327682:D327682 IV327682 SR327682 ACN327682 AMJ327682 AWF327682 BGB327682 BPX327682 BZT327682 CJP327682 CTL327682 DDH327682 DND327682 DWZ327682 EGV327682 EQR327682 FAN327682 FKJ327682 FUF327682 GEB327682 GNX327682 GXT327682 HHP327682 HRL327682 IBH327682 ILD327682 IUZ327682 JEV327682 JOR327682 JYN327682 KIJ327682 KSF327682 LCB327682 LLX327682 LVT327682 MFP327682 MPL327682 MZH327682 NJD327682 NSZ327682 OCV327682 OMR327682 OWN327682 PGJ327682 PQF327682 QAB327682 QJX327682 QTT327682 RDP327682 RNL327682 RXH327682 SHD327682 SQZ327682 TAV327682 TKR327682 TUN327682 UEJ327682 UOF327682 UYB327682 VHX327682 VRT327682 WBP327682 WLL327682 WVH327682 C393218:D393218 IV393218 SR393218 ACN393218 AMJ393218 AWF393218 BGB393218 BPX393218 BZT393218 CJP393218 CTL393218 DDH393218 DND393218 DWZ393218 EGV393218 EQR393218 FAN393218 FKJ393218 FUF393218 GEB393218 GNX393218 GXT393218 HHP393218 HRL393218 IBH393218 ILD393218 IUZ393218 JEV393218 JOR393218 JYN393218 KIJ393218 KSF393218 LCB393218 LLX393218 LVT393218 MFP393218 MPL393218 MZH393218 NJD393218 NSZ393218 OCV393218 OMR393218 OWN393218 PGJ393218 PQF393218 QAB393218 QJX393218 QTT393218 RDP393218 RNL393218 RXH393218 SHD393218 SQZ393218 TAV393218 TKR393218 TUN393218 UEJ393218 UOF393218 UYB393218 VHX393218 VRT393218 WBP393218 WLL393218 WVH393218 C458754:D458754 IV458754 SR458754 ACN458754 AMJ458754 AWF458754 BGB458754 BPX458754 BZT458754 CJP458754 CTL458754 DDH458754 DND458754 DWZ458754 EGV458754 EQR458754 FAN458754 FKJ458754 FUF458754 GEB458754 GNX458754 GXT458754 HHP458754 HRL458754 IBH458754 ILD458754 IUZ458754 JEV458754 JOR458754 JYN458754 KIJ458754 KSF458754 LCB458754 LLX458754 LVT458754 MFP458754 MPL458754 MZH458754 NJD458754 NSZ458754 OCV458754 OMR458754 OWN458754 PGJ458754 PQF458754 QAB458754 QJX458754 QTT458754 RDP458754 RNL458754 RXH458754 SHD458754 SQZ458754 TAV458754 TKR458754 TUN458754 UEJ458754 UOF458754 UYB458754 VHX458754 VRT458754 WBP458754 WLL458754 WVH458754 C524290:D524290 IV524290 SR524290 ACN524290 AMJ524290 AWF524290 BGB524290 BPX524290 BZT524290 CJP524290 CTL524290 DDH524290 DND524290 DWZ524290 EGV524290 EQR524290 FAN524290 FKJ524290 FUF524290 GEB524290 GNX524290 GXT524290 HHP524290 HRL524290 IBH524290 ILD524290 IUZ524290 JEV524290 JOR524290 JYN524290 KIJ524290 KSF524290 LCB524290 LLX524290 LVT524290 MFP524290 MPL524290 MZH524290 NJD524290 NSZ524290 OCV524290 OMR524290 OWN524290 PGJ524290 PQF524290 QAB524290 QJX524290 QTT524290 RDP524290 RNL524290 RXH524290 SHD524290 SQZ524290 TAV524290 TKR524290 TUN524290 UEJ524290 UOF524290 UYB524290 VHX524290 VRT524290 WBP524290 WLL524290 WVH524290 C589826:D589826 IV589826 SR589826 ACN589826 AMJ589826 AWF589826 BGB589826 BPX589826 BZT589826 CJP589826 CTL589826 DDH589826 DND589826 DWZ589826 EGV589826 EQR589826 FAN589826 FKJ589826 FUF589826 GEB589826 GNX589826 GXT589826 HHP589826 HRL589826 IBH589826 ILD589826 IUZ589826 JEV589826 JOR589826 JYN589826 KIJ589826 KSF589826 LCB589826 LLX589826 LVT589826 MFP589826 MPL589826 MZH589826 NJD589826 NSZ589826 OCV589826 OMR589826 OWN589826 PGJ589826 PQF589826 QAB589826 QJX589826 QTT589826 RDP589826 RNL589826 RXH589826 SHD589826 SQZ589826 TAV589826 TKR589826 TUN589826 UEJ589826 UOF589826 UYB589826 VHX589826 VRT589826 WBP589826 WLL589826 WVH589826 C655362:D655362 IV655362 SR655362 ACN655362 AMJ655362 AWF655362 BGB655362 BPX655362 BZT655362 CJP655362 CTL655362 DDH655362 DND655362 DWZ655362 EGV655362 EQR655362 FAN655362 FKJ655362 FUF655362 GEB655362 GNX655362 GXT655362 HHP655362 HRL655362 IBH655362 ILD655362 IUZ655362 JEV655362 JOR655362 JYN655362 KIJ655362 KSF655362 LCB655362 LLX655362 LVT655362 MFP655362 MPL655362 MZH655362 NJD655362 NSZ655362 OCV655362 OMR655362 OWN655362 PGJ655362 PQF655362 QAB655362 QJX655362 QTT655362 RDP655362 RNL655362 RXH655362 SHD655362 SQZ655362 TAV655362 TKR655362 TUN655362 UEJ655362 UOF655362 UYB655362 VHX655362 VRT655362 WBP655362 WLL655362 WVH655362 C720898:D720898 IV720898 SR720898 ACN720898 AMJ720898 AWF720898 BGB720898 BPX720898 BZT720898 CJP720898 CTL720898 DDH720898 DND720898 DWZ720898 EGV720898 EQR720898 FAN720898 FKJ720898 FUF720898 GEB720898 GNX720898 GXT720898 HHP720898 HRL720898 IBH720898 ILD720898 IUZ720898 JEV720898 JOR720898 JYN720898 KIJ720898 KSF720898 LCB720898 LLX720898 LVT720898 MFP720898 MPL720898 MZH720898 NJD720898 NSZ720898 OCV720898 OMR720898 OWN720898 PGJ720898 PQF720898 QAB720898 QJX720898 QTT720898 RDP720898 RNL720898 RXH720898 SHD720898 SQZ720898 TAV720898 TKR720898 TUN720898 UEJ720898 UOF720898 UYB720898 VHX720898 VRT720898 WBP720898 WLL720898 WVH720898 C786434:D786434 IV786434 SR786434 ACN786434 AMJ786434 AWF786434 BGB786434 BPX786434 BZT786434 CJP786434 CTL786434 DDH786434 DND786434 DWZ786434 EGV786434 EQR786434 FAN786434 FKJ786434 FUF786434 GEB786434 GNX786434 GXT786434 HHP786434 HRL786434 IBH786434 ILD786434 IUZ786434 JEV786434 JOR786434 JYN786434 KIJ786434 KSF786434 LCB786434 LLX786434 LVT786434 MFP786434 MPL786434 MZH786434 NJD786434 NSZ786434 OCV786434 OMR786434 OWN786434 PGJ786434 PQF786434 QAB786434 QJX786434 QTT786434 RDP786434 RNL786434 RXH786434 SHD786434 SQZ786434 TAV786434 TKR786434 TUN786434 UEJ786434 UOF786434 UYB786434 VHX786434 VRT786434 WBP786434 WLL786434 WVH786434 C851970:D851970 IV851970 SR851970 ACN851970 AMJ851970 AWF851970 BGB851970 BPX851970 BZT851970 CJP851970 CTL851970 DDH851970 DND851970 DWZ851970 EGV851970 EQR851970 FAN851970 FKJ851970 FUF851970 GEB851970 GNX851970 GXT851970 HHP851970 HRL851970 IBH851970 ILD851970 IUZ851970 JEV851970 JOR851970 JYN851970 KIJ851970 KSF851970 LCB851970 LLX851970 LVT851970 MFP851970 MPL851970 MZH851970 NJD851970 NSZ851970 OCV851970 OMR851970 OWN851970 PGJ851970 PQF851970 QAB851970 QJX851970 QTT851970 RDP851970 RNL851970 RXH851970 SHD851970 SQZ851970 TAV851970 TKR851970 TUN851970 UEJ851970 UOF851970 UYB851970 VHX851970 VRT851970 WBP851970 WLL851970 WVH851970 C917506:D917506 IV917506 SR917506 ACN917506 AMJ917506 AWF917506 BGB917506 BPX917506 BZT917506 CJP917506 CTL917506 DDH917506 DND917506 DWZ917506 EGV917506 EQR917506 FAN917506 FKJ917506 FUF917506 GEB917506 GNX917506 GXT917506 HHP917506 HRL917506 IBH917506 ILD917506 IUZ917506 JEV917506 JOR917506 JYN917506 KIJ917506 KSF917506 LCB917506 LLX917506 LVT917506 MFP917506 MPL917506 MZH917506 NJD917506 NSZ917506 OCV917506 OMR917506 OWN917506 PGJ917506 PQF917506 QAB917506 QJX917506 QTT917506 RDP917506 RNL917506 RXH917506 SHD917506 SQZ917506 TAV917506 TKR917506 TUN917506 UEJ917506 UOF917506 UYB917506 VHX917506 VRT917506 WBP917506 WLL917506 WVH917506 C983042:D983042 IV983042 SR983042 ACN983042 AMJ983042 AWF983042 BGB983042 BPX983042 BZT983042 CJP983042 CTL983042 DDH983042 DND983042 DWZ983042 EGV983042 EQR983042 FAN983042 FKJ983042 FUF983042 GEB983042 GNX983042 GXT983042 HHP983042 HRL983042 IBH983042 ILD983042 IUZ983042 JEV983042 JOR983042 JYN983042 KIJ983042 KSF983042 LCB983042 LLX983042 LVT983042 MFP983042 MPL983042 MZH983042 NJD983042 NSZ983042 OCV983042 OMR983042 OWN983042 PGJ983042 PQF983042 QAB983042 QJX983042 QTT983042 RDP983042 RNL983042 RXH983042 SHD983042 SQZ983042 TAV983042 TKR983042 TUN983042 UEJ983042 UOF983042 UYB983042 VHX983042 VRT983042 WBP983042 WLL983042 WVH983042 VRT983047 IY10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WVK10 G65538:H65538 IY65538 SU65538 ACQ65538 AMM65538 AWI65538 BGE65538 BQA65538 BZW65538 CJS65538 CTO65538 DDK65538 DNG65538 DXC65538 EGY65538 EQU65538 FAQ65538 FKM65538 FUI65538 GEE65538 GOA65538 GXW65538 HHS65538 HRO65538 IBK65538 ILG65538 IVC65538 JEY65538 JOU65538 JYQ65538 KIM65538 KSI65538 LCE65538 LMA65538 LVW65538 MFS65538 MPO65538 MZK65538 NJG65538 NTC65538 OCY65538 OMU65538 OWQ65538 PGM65538 PQI65538 QAE65538 QKA65538 QTW65538 RDS65538 RNO65538 RXK65538 SHG65538 SRC65538 TAY65538 TKU65538 TUQ65538 UEM65538 UOI65538 UYE65538 VIA65538 VRW65538 WBS65538 WLO65538 WVK65538 G131074:H131074 IY131074 SU131074 ACQ131074 AMM131074 AWI131074 BGE131074 BQA131074 BZW131074 CJS131074 CTO131074 DDK131074 DNG131074 DXC131074 EGY131074 EQU131074 FAQ131074 FKM131074 FUI131074 GEE131074 GOA131074 GXW131074 HHS131074 HRO131074 IBK131074 ILG131074 IVC131074 JEY131074 JOU131074 JYQ131074 KIM131074 KSI131074 LCE131074 LMA131074 LVW131074 MFS131074 MPO131074 MZK131074 NJG131074 NTC131074 OCY131074 OMU131074 OWQ131074 PGM131074 PQI131074 QAE131074 QKA131074 QTW131074 RDS131074 RNO131074 RXK131074 SHG131074 SRC131074 TAY131074 TKU131074 TUQ131074 UEM131074 UOI131074 UYE131074 VIA131074 VRW131074 WBS131074 WLO131074 WVK131074 G196610:H196610 IY196610 SU196610 ACQ196610 AMM196610 AWI196610 BGE196610 BQA196610 BZW196610 CJS196610 CTO196610 DDK196610 DNG196610 DXC196610 EGY196610 EQU196610 FAQ196610 FKM196610 FUI196610 GEE196610 GOA196610 GXW196610 HHS196610 HRO196610 IBK196610 ILG196610 IVC196610 JEY196610 JOU196610 JYQ196610 KIM196610 KSI196610 LCE196610 LMA196610 LVW196610 MFS196610 MPO196610 MZK196610 NJG196610 NTC196610 OCY196610 OMU196610 OWQ196610 PGM196610 PQI196610 QAE196610 QKA196610 QTW196610 RDS196610 RNO196610 RXK196610 SHG196610 SRC196610 TAY196610 TKU196610 TUQ196610 UEM196610 UOI196610 UYE196610 VIA196610 VRW196610 WBS196610 WLO196610 WVK196610 G262146:H262146 IY262146 SU262146 ACQ262146 AMM262146 AWI262146 BGE262146 BQA262146 BZW262146 CJS262146 CTO262146 DDK262146 DNG262146 DXC262146 EGY262146 EQU262146 FAQ262146 FKM262146 FUI262146 GEE262146 GOA262146 GXW262146 HHS262146 HRO262146 IBK262146 ILG262146 IVC262146 JEY262146 JOU262146 JYQ262146 KIM262146 KSI262146 LCE262146 LMA262146 LVW262146 MFS262146 MPO262146 MZK262146 NJG262146 NTC262146 OCY262146 OMU262146 OWQ262146 PGM262146 PQI262146 QAE262146 QKA262146 QTW262146 RDS262146 RNO262146 RXK262146 SHG262146 SRC262146 TAY262146 TKU262146 TUQ262146 UEM262146 UOI262146 UYE262146 VIA262146 VRW262146 WBS262146 WLO262146 WVK262146 G327682:H327682 IY327682 SU327682 ACQ327682 AMM327682 AWI327682 BGE327682 BQA327682 BZW327682 CJS327682 CTO327682 DDK327682 DNG327682 DXC327682 EGY327682 EQU327682 FAQ327682 FKM327682 FUI327682 GEE327682 GOA327682 GXW327682 HHS327682 HRO327682 IBK327682 ILG327682 IVC327682 JEY327682 JOU327682 JYQ327682 KIM327682 KSI327682 LCE327682 LMA327682 LVW327682 MFS327682 MPO327682 MZK327682 NJG327682 NTC327682 OCY327682 OMU327682 OWQ327682 PGM327682 PQI327682 QAE327682 QKA327682 QTW327682 RDS327682 RNO327682 RXK327682 SHG327682 SRC327682 TAY327682 TKU327682 TUQ327682 UEM327682 UOI327682 UYE327682 VIA327682 VRW327682 WBS327682 WLO327682 WVK327682 G393218:H393218 IY393218 SU393218 ACQ393218 AMM393218 AWI393218 BGE393218 BQA393218 BZW393218 CJS393218 CTO393218 DDK393218 DNG393218 DXC393218 EGY393218 EQU393218 FAQ393218 FKM393218 FUI393218 GEE393218 GOA393218 GXW393218 HHS393218 HRO393218 IBK393218 ILG393218 IVC393218 JEY393218 JOU393218 JYQ393218 KIM393218 KSI393218 LCE393218 LMA393218 LVW393218 MFS393218 MPO393218 MZK393218 NJG393218 NTC393218 OCY393218 OMU393218 OWQ393218 PGM393218 PQI393218 QAE393218 QKA393218 QTW393218 RDS393218 RNO393218 RXK393218 SHG393218 SRC393218 TAY393218 TKU393218 TUQ393218 UEM393218 UOI393218 UYE393218 VIA393218 VRW393218 WBS393218 WLO393218 WVK393218 G458754:H458754 IY458754 SU458754 ACQ458754 AMM458754 AWI458754 BGE458754 BQA458754 BZW458754 CJS458754 CTO458754 DDK458754 DNG458754 DXC458754 EGY458754 EQU458754 FAQ458754 FKM458754 FUI458754 GEE458754 GOA458754 GXW458754 HHS458754 HRO458754 IBK458754 ILG458754 IVC458754 JEY458754 JOU458754 JYQ458754 KIM458754 KSI458754 LCE458754 LMA458754 LVW458754 MFS458754 MPO458754 MZK458754 NJG458754 NTC458754 OCY458754 OMU458754 OWQ458754 PGM458754 PQI458754 QAE458754 QKA458754 QTW458754 RDS458754 RNO458754 RXK458754 SHG458754 SRC458754 TAY458754 TKU458754 TUQ458754 UEM458754 UOI458754 UYE458754 VIA458754 VRW458754 WBS458754 WLO458754 WVK458754 G524290:H524290 IY524290 SU524290 ACQ524290 AMM524290 AWI524290 BGE524290 BQA524290 BZW524290 CJS524290 CTO524290 DDK524290 DNG524290 DXC524290 EGY524290 EQU524290 FAQ524290 FKM524290 FUI524290 GEE524290 GOA524290 GXW524290 HHS524290 HRO524290 IBK524290 ILG524290 IVC524290 JEY524290 JOU524290 JYQ524290 KIM524290 KSI524290 LCE524290 LMA524290 LVW524290 MFS524290 MPO524290 MZK524290 NJG524290 NTC524290 OCY524290 OMU524290 OWQ524290 PGM524290 PQI524290 QAE524290 QKA524290 QTW524290 RDS524290 RNO524290 RXK524290 SHG524290 SRC524290 TAY524290 TKU524290 TUQ524290 UEM524290 UOI524290 UYE524290 VIA524290 VRW524290 WBS524290 WLO524290 WVK524290 G589826:H589826 IY589826 SU589826 ACQ589826 AMM589826 AWI589826 BGE589826 BQA589826 BZW589826 CJS589826 CTO589826 DDK589826 DNG589826 DXC589826 EGY589826 EQU589826 FAQ589826 FKM589826 FUI589826 GEE589826 GOA589826 GXW589826 HHS589826 HRO589826 IBK589826 ILG589826 IVC589826 JEY589826 JOU589826 JYQ589826 KIM589826 KSI589826 LCE589826 LMA589826 LVW589826 MFS589826 MPO589826 MZK589826 NJG589826 NTC589826 OCY589826 OMU589826 OWQ589826 PGM589826 PQI589826 QAE589826 QKA589826 QTW589826 RDS589826 RNO589826 RXK589826 SHG589826 SRC589826 TAY589826 TKU589826 TUQ589826 UEM589826 UOI589826 UYE589826 VIA589826 VRW589826 WBS589826 WLO589826 WVK589826 G655362:H655362 IY655362 SU655362 ACQ655362 AMM655362 AWI655362 BGE655362 BQA655362 BZW655362 CJS655362 CTO655362 DDK655362 DNG655362 DXC655362 EGY655362 EQU655362 FAQ655362 FKM655362 FUI655362 GEE655362 GOA655362 GXW655362 HHS655362 HRO655362 IBK655362 ILG655362 IVC655362 JEY655362 JOU655362 JYQ655362 KIM655362 KSI655362 LCE655362 LMA655362 LVW655362 MFS655362 MPO655362 MZK655362 NJG655362 NTC655362 OCY655362 OMU655362 OWQ655362 PGM655362 PQI655362 QAE655362 QKA655362 QTW655362 RDS655362 RNO655362 RXK655362 SHG655362 SRC655362 TAY655362 TKU655362 TUQ655362 UEM655362 UOI655362 UYE655362 VIA655362 VRW655362 WBS655362 WLO655362 WVK655362 G720898:H720898 IY720898 SU720898 ACQ720898 AMM720898 AWI720898 BGE720898 BQA720898 BZW720898 CJS720898 CTO720898 DDK720898 DNG720898 DXC720898 EGY720898 EQU720898 FAQ720898 FKM720898 FUI720898 GEE720898 GOA720898 GXW720898 HHS720898 HRO720898 IBK720898 ILG720898 IVC720898 JEY720898 JOU720898 JYQ720898 KIM720898 KSI720898 LCE720898 LMA720898 LVW720898 MFS720898 MPO720898 MZK720898 NJG720898 NTC720898 OCY720898 OMU720898 OWQ720898 PGM720898 PQI720898 QAE720898 QKA720898 QTW720898 RDS720898 RNO720898 RXK720898 SHG720898 SRC720898 TAY720898 TKU720898 TUQ720898 UEM720898 UOI720898 UYE720898 VIA720898 VRW720898 WBS720898 WLO720898 WVK720898 G786434:H786434 IY786434 SU786434 ACQ786434 AMM786434 AWI786434 BGE786434 BQA786434 BZW786434 CJS786434 CTO786434 DDK786434 DNG786434 DXC786434 EGY786434 EQU786434 FAQ786434 FKM786434 FUI786434 GEE786434 GOA786434 GXW786434 HHS786434 HRO786434 IBK786434 ILG786434 IVC786434 JEY786434 JOU786434 JYQ786434 KIM786434 KSI786434 LCE786434 LMA786434 LVW786434 MFS786434 MPO786434 MZK786434 NJG786434 NTC786434 OCY786434 OMU786434 OWQ786434 PGM786434 PQI786434 QAE786434 QKA786434 QTW786434 RDS786434 RNO786434 RXK786434 SHG786434 SRC786434 TAY786434 TKU786434 TUQ786434 UEM786434 UOI786434 UYE786434 VIA786434 VRW786434 WBS786434 WLO786434 WVK786434 G851970:H851970 IY851970 SU851970 ACQ851970 AMM851970 AWI851970 BGE851970 BQA851970 BZW851970 CJS851970 CTO851970 DDK851970 DNG851970 DXC851970 EGY851970 EQU851970 FAQ851970 FKM851970 FUI851970 GEE851970 GOA851970 GXW851970 HHS851970 HRO851970 IBK851970 ILG851970 IVC851970 JEY851970 JOU851970 JYQ851970 KIM851970 KSI851970 LCE851970 LMA851970 LVW851970 MFS851970 MPO851970 MZK851970 NJG851970 NTC851970 OCY851970 OMU851970 OWQ851970 PGM851970 PQI851970 QAE851970 QKA851970 QTW851970 RDS851970 RNO851970 RXK851970 SHG851970 SRC851970 TAY851970 TKU851970 TUQ851970 UEM851970 UOI851970 UYE851970 VIA851970 VRW851970 WBS851970 WLO851970 WVK851970 G917506:H917506 IY917506 SU917506 ACQ917506 AMM917506 AWI917506 BGE917506 BQA917506 BZW917506 CJS917506 CTO917506 DDK917506 DNG917506 DXC917506 EGY917506 EQU917506 FAQ917506 FKM917506 FUI917506 GEE917506 GOA917506 GXW917506 HHS917506 HRO917506 IBK917506 ILG917506 IVC917506 JEY917506 JOU917506 JYQ917506 KIM917506 KSI917506 LCE917506 LMA917506 LVW917506 MFS917506 MPO917506 MZK917506 NJG917506 NTC917506 OCY917506 OMU917506 OWQ917506 PGM917506 PQI917506 QAE917506 QKA917506 QTW917506 RDS917506 RNO917506 RXK917506 SHG917506 SRC917506 TAY917506 TKU917506 TUQ917506 UEM917506 UOI917506 UYE917506 VIA917506 VRW917506 WBS917506 WLO917506 WVK917506 G983042:H983042 IY983042 SU983042 ACQ983042 AMM983042 AWI983042 BGE983042 BQA983042 BZW983042 CJS983042 CTO983042 DDK983042 DNG983042 DXC983042 EGY983042 EQU983042 FAQ983042 FKM983042 FUI983042 GEE983042 GOA983042 GXW983042 HHS983042 HRO983042 IBK983042 ILG983042 IVC983042 JEY983042 JOU983042 JYQ983042 KIM983042 KSI983042 LCE983042 LMA983042 LVW983042 MFS983042 MPO983042 MZK983042 NJG983042 NTC983042 OCY983042 OMU983042 OWQ983042 PGM983042 PQI983042 QAE983042 QKA983042 QTW983042 RDS983042 RNO983042 RXK983042 SHG983042 SRC983042 TAY983042 TKU983042 TUQ983042 UEM983042 UOI983042 UYE983042 VIA983042 VRW983042 WBS983042 WLO983042 WVK983042 WBP983047 JB10 SX10 ACT10 AMP10 AWL10 BGH10 BQD10 BZZ10 CJV10 CTR10 DDN10 DNJ10 DXF10 EHB10 EQX10 FAT10 FKP10 FUL10 GEH10 GOD10 GXZ10 HHV10 HRR10 IBN10 ILJ10 IVF10 JFB10 JOX10 JYT10 KIP10 KSL10 LCH10 LMD10 LVZ10 MFV10 MPR10 MZN10 NJJ10 NTF10 ODB10 OMX10 OWT10 PGP10 PQL10 QAH10 QKD10 QTZ10 RDV10 RNR10 RXN10 SHJ10 SRF10 TBB10 TKX10 TUT10 UEP10 UOL10 UYH10 VID10 VRZ10 WBV10 WLR10 WVN10 K65538:L65538 JB65538 SX65538 ACT65538 AMP65538 AWL65538 BGH65538 BQD65538 BZZ65538 CJV65538 CTR65538 DDN65538 DNJ65538 DXF65538 EHB65538 EQX65538 FAT65538 FKP65538 FUL65538 GEH65538 GOD65538 GXZ65538 HHV65538 HRR65538 IBN65538 ILJ65538 IVF65538 JFB65538 JOX65538 JYT65538 KIP65538 KSL65538 LCH65538 LMD65538 LVZ65538 MFV65538 MPR65538 MZN65538 NJJ65538 NTF65538 ODB65538 OMX65538 OWT65538 PGP65538 PQL65538 QAH65538 QKD65538 QTZ65538 RDV65538 RNR65538 RXN65538 SHJ65538 SRF65538 TBB65538 TKX65538 TUT65538 UEP65538 UOL65538 UYH65538 VID65538 VRZ65538 WBV65538 WLR65538 WVN65538 K131074:L131074 JB131074 SX131074 ACT131074 AMP131074 AWL131074 BGH131074 BQD131074 BZZ131074 CJV131074 CTR131074 DDN131074 DNJ131074 DXF131074 EHB131074 EQX131074 FAT131074 FKP131074 FUL131074 GEH131074 GOD131074 GXZ131074 HHV131074 HRR131074 IBN131074 ILJ131074 IVF131074 JFB131074 JOX131074 JYT131074 KIP131074 KSL131074 LCH131074 LMD131074 LVZ131074 MFV131074 MPR131074 MZN131074 NJJ131074 NTF131074 ODB131074 OMX131074 OWT131074 PGP131074 PQL131074 QAH131074 QKD131074 QTZ131074 RDV131074 RNR131074 RXN131074 SHJ131074 SRF131074 TBB131074 TKX131074 TUT131074 UEP131074 UOL131074 UYH131074 VID131074 VRZ131074 WBV131074 WLR131074 WVN131074 K196610:L196610 JB196610 SX196610 ACT196610 AMP196610 AWL196610 BGH196610 BQD196610 BZZ196610 CJV196610 CTR196610 DDN196610 DNJ196610 DXF196610 EHB196610 EQX196610 FAT196610 FKP196610 FUL196610 GEH196610 GOD196610 GXZ196610 HHV196610 HRR196610 IBN196610 ILJ196610 IVF196610 JFB196610 JOX196610 JYT196610 KIP196610 KSL196610 LCH196610 LMD196610 LVZ196610 MFV196610 MPR196610 MZN196610 NJJ196610 NTF196610 ODB196610 OMX196610 OWT196610 PGP196610 PQL196610 QAH196610 QKD196610 QTZ196610 RDV196610 RNR196610 RXN196610 SHJ196610 SRF196610 TBB196610 TKX196610 TUT196610 UEP196610 UOL196610 UYH196610 VID196610 VRZ196610 WBV196610 WLR196610 WVN196610 K262146:L262146 JB262146 SX262146 ACT262146 AMP262146 AWL262146 BGH262146 BQD262146 BZZ262146 CJV262146 CTR262146 DDN262146 DNJ262146 DXF262146 EHB262146 EQX262146 FAT262146 FKP262146 FUL262146 GEH262146 GOD262146 GXZ262146 HHV262146 HRR262146 IBN262146 ILJ262146 IVF262146 JFB262146 JOX262146 JYT262146 KIP262146 KSL262146 LCH262146 LMD262146 LVZ262146 MFV262146 MPR262146 MZN262146 NJJ262146 NTF262146 ODB262146 OMX262146 OWT262146 PGP262146 PQL262146 QAH262146 QKD262146 QTZ262146 RDV262146 RNR262146 RXN262146 SHJ262146 SRF262146 TBB262146 TKX262146 TUT262146 UEP262146 UOL262146 UYH262146 VID262146 VRZ262146 WBV262146 WLR262146 WVN262146 K327682:L327682 JB327682 SX327682 ACT327682 AMP327682 AWL327682 BGH327682 BQD327682 BZZ327682 CJV327682 CTR327682 DDN327682 DNJ327682 DXF327682 EHB327682 EQX327682 FAT327682 FKP327682 FUL327682 GEH327682 GOD327682 GXZ327682 HHV327682 HRR327682 IBN327682 ILJ327682 IVF327682 JFB327682 JOX327682 JYT327682 KIP327682 KSL327682 LCH327682 LMD327682 LVZ327682 MFV327682 MPR327682 MZN327682 NJJ327682 NTF327682 ODB327682 OMX327682 OWT327682 PGP327682 PQL327682 QAH327682 QKD327682 QTZ327682 RDV327682 RNR327682 RXN327682 SHJ327682 SRF327682 TBB327682 TKX327682 TUT327682 UEP327682 UOL327682 UYH327682 VID327682 VRZ327682 WBV327682 WLR327682 WVN327682 K393218:L393218 JB393218 SX393218 ACT393218 AMP393218 AWL393218 BGH393218 BQD393218 BZZ393218 CJV393218 CTR393218 DDN393218 DNJ393218 DXF393218 EHB393218 EQX393218 FAT393218 FKP393218 FUL393218 GEH393218 GOD393218 GXZ393218 HHV393218 HRR393218 IBN393218 ILJ393218 IVF393218 JFB393218 JOX393218 JYT393218 KIP393218 KSL393218 LCH393218 LMD393218 LVZ393218 MFV393218 MPR393218 MZN393218 NJJ393218 NTF393218 ODB393218 OMX393218 OWT393218 PGP393218 PQL393218 QAH393218 QKD393218 QTZ393218 RDV393218 RNR393218 RXN393218 SHJ393218 SRF393218 TBB393218 TKX393218 TUT393218 UEP393218 UOL393218 UYH393218 VID393218 VRZ393218 WBV393218 WLR393218 WVN393218 K458754:L458754 JB458754 SX458754 ACT458754 AMP458754 AWL458754 BGH458754 BQD458754 BZZ458754 CJV458754 CTR458754 DDN458754 DNJ458754 DXF458754 EHB458754 EQX458754 FAT458754 FKP458754 FUL458754 GEH458754 GOD458754 GXZ458754 HHV458754 HRR458754 IBN458754 ILJ458754 IVF458754 JFB458754 JOX458754 JYT458754 KIP458754 KSL458754 LCH458754 LMD458754 LVZ458754 MFV458754 MPR458754 MZN458754 NJJ458754 NTF458754 ODB458754 OMX458754 OWT458754 PGP458754 PQL458754 QAH458754 QKD458754 QTZ458754 RDV458754 RNR458754 RXN458754 SHJ458754 SRF458754 TBB458754 TKX458754 TUT458754 UEP458754 UOL458754 UYH458754 VID458754 VRZ458754 WBV458754 WLR458754 WVN458754 K524290:L524290 JB524290 SX524290 ACT524290 AMP524290 AWL524290 BGH524290 BQD524290 BZZ524290 CJV524290 CTR524290 DDN524290 DNJ524290 DXF524290 EHB524290 EQX524290 FAT524290 FKP524290 FUL524290 GEH524290 GOD524290 GXZ524290 HHV524290 HRR524290 IBN524290 ILJ524290 IVF524290 JFB524290 JOX524290 JYT524290 KIP524290 KSL524290 LCH524290 LMD524290 LVZ524290 MFV524290 MPR524290 MZN524290 NJJ524290 NTF524290 ODB524290 OMX524290 OWT524290 PGP524290 PQL524290 QAH524290 QKD524290 QTZ524290 RDV524290 RNR524290 RXN524290 SHJ524290 SRF524290 TBB524290 TKX524290 TUT524290 UEP524290 UOL524290 UYH524290 VID524290 VRZ524290 WBV524290 WLR524290 WVN524290 K589826:L589826 JB589826 SX589826 ACT589826 AMP589826 AWL589826 BGH589826 BQD589826 BZZ589826 CJV589826 CTR589826 DDN589826 DNJ589826 DXF589826 EHB589826 EQX589826 FAT589826 FKP589826 FUL589826 GEH589826 GOD589826 GXZ589826 HHV589826 HRR589826 IBN589826 ILJ589826 IVF589826 JFB589826 JOX589826 JYT589826 KIP589826 KSL589826 LCH589826 LMD589826 LVZ589826 MFV589826 MPR589826 MZN589826 NJJ589826 NTF589826 ODB589826 OMX589826 OWT589826 PGP589826 PQL589826 QAH589826 QKD589826 QTZ589826 RDV589826 RNR589826 RXN589826 SHJ589826 SRF589826 TBB589826 TKX589826 TUT589826 UEP589826 UOL589826 UYH589826 VID589826 VRZ589826 WBV589826 WLR589826 WVN589826 K655362:L655362 JB655362 SX655362 ACT655362 AMP655362 AWL655362 BGH655362 BQD655362 BZZ655362 CJV655362 CTR655362 DDN655362 DNJ655362 DXF655362 EHB655362 EQX655362 FAT655362 FKP655362 FUL655362 GEH655362 GOD655362 GXZ655362 HHV655362 HRR655362 IBN655362 ILJ655362 IVF655362 JFB655362 JOX655362 JYT655362 KIP655362 KSL655362 LCH655362 LMD655362 LVZ655362 MFV655362 MPR655362 MZN655362 NJJ655362 NTF655362 ODB655362 OMX655362 OWT655362 PGP655362 PQL655362 QAH655362 QKD655362 QTZ655362 RDV655362 RNR655362 RXN655362 SHJ655362 SRF655362 TBB655362 TKX655362 TUT655362 UEP655362 UOL655362 UYH655362 VID655362 VRZ655362 WBV655362 WLR655362 WVN655362 K720898:L720898 JB720898 SX720898 ACT720898 AMP720898 AWL720898 BGH720898 BQD720898 BZZ720898 CJV720898 CTR720898 DDN720898 DNJ720898 DXF720898 EHB720898 EQX720898 FAT720898 FKP720898 FUL720898 GEH720898 GOD720898 GXZ720898 HHV720898 HRR720898 IBN720898 ILJ720898 IVF720898 JFB720898 JOX720898 JYT720898 KIP720898 KSL720898 LCH720898 LMD720898 LVZ720898 MFV720898 MPR720898 MZN720898 NJJ720898 NTF720898 ODB720898 OMX720898 OWT720898 PGP720898 PQL720898 QAH720898 QKD720898 QTZ720898 RDV720898 RNR720898 RXN720898 SHJ720898 SRF720898 TBB720898 TKX720898 TUT720898 UEP720898 UOL720898 UYH720898 VID720898 VRZ720898 WBV720898 WLR720898 WVN720898 K786434:L786434 JB786434 SX786434 ACT786434 AMP786434 AWL786434 BGH786434 BQD786434 BZZ786434 CJV786434 CTR786434 DDN786434 DNJ786434 DXF786434 EHB786434 EQX786434 FAT786434 FKP786434 FUL786434 GEH786434 GOD786434 GXZ786434 HHV786434 HRR786434 IBN786434 ILJ786434 IVF786434 JFB786434 JOX786434 JYT786434 KIP786434 KSL786434 LCH786434 LMD786434 LVZ786434 MFV786434 MPR786434 MZN786434 NJJ786434 NTF786434 ODB786434 OMX786434 OWT786434 PGP786434 PQL786434 QAH786434 QKD786434 QTZ786434 RDV786434 RNR786434 RXN786434 SHJ786434 SRF786434 TBB786434 TKX786434 TUT786434 UEP786434 UOL786434 UYH786434 VID786434 VRZ786434 WBV786434 WLR786434 WVN786434 K851970:L851970 JB851970 SX851970 ACT851970 AMP851970 AWL851970 BGH851970 BQD851970 BZZ851970 CJV851970 CTR851970 DDN851970 DNJ851970 DXF851970 EHB851970 EQX851970 FAT851970 FKP851970 FUL851970 GEH851970 GOD851970 GXZ851970 HHV851970 HRR851970 IBN851970 ILJ851970 IVF851970 JFB851970 JOX851970 JYT851970 KIP851970 KSL851970 LCH851970 LMD851970 LVZ851970 MFV851970 MPR851970 MZN851970 NJJ851970 NTF851970 ODB851970 OMX851970 OWT851970 PGP851970 PQL851970 QAH851970 QKD851970 QTZ851970 RDV851970 RNR851970 RXN851970 SHJ851970 SRF851970 TBB851970 TKX851970 TUT851970 UEP851970 UOL851970 UYH851970 VID851970 VRZ851970 WBV851970 WLR851970 WVN851970 K917506:L917506 JB917506 SX917506 ACT917506 AMP917506 AWL917506 BGH917506 BQD917506 BZZ917506 CJV917506 CTR917506 DDN917506 DNJ917506 DXF917506 EHB917506 EQX917506 FAT917506 FKP917506 FUL917506 GEH917506 GOD917506 GXZ917506 HHV917506 HRR917506 IBN917506 ILJ917506 IVF917506 JFB917506 JOX917506 JYT917506 KIP917506 KSL917506 LCH917506 LMD917506 LVZ917506 MFV917506 MPR917506 MZN917506 NJJ917506 NTF917506 ODB917506 OMX917506 OWT917506 PGP917506 PQL917506 QAH917506 QKD917506 QTZ917506 RDV917506 RNR917506 RXN917506 SHJ917506 SRF917506 TBB917506 TKX917506 TUT917506 UEP917506 UOL917506 UYH917506 VID917506 VRZ917506 WBV917506 WLR917506 WVN917506 K983042:L983042 JB983042 SX983042 ACT983042 AMP983042 AWL983042 BGH983042 BQD983042 BZZ983042 CJV983042 CTR983042 DDN983042 DNJ983042 DXF983042 EHB983042 EQX983042 FAT983042 FKP983042 FUL983042 GEH983042 GOD983042 GXZ983042 HHV983042 HRR983042 IBN983042 ILJ983042 IVF983042 JFB983042 JOX983042 JYT983042 KIP983042 KSL983042 LCH983042 LMD983042 LVZ983042 MFV983042 MPR983042 MZN983042 NJJ983042 NTF983042 ODB983042 OMX983042 OWT983042 PGP983042 PQL983042 QAH983042 QKD983042 QTZ983042 RDV983042 RNR983042 RXN983042 SHJ983042 SRF983042 TBB983042 TKX983042 TUT983042 UEP983042 UOL983042 UYH983042 VID983042 VRZ983042 WBV983042 WLR983042 WVN983042 WLL983047 JE10 TA10 ACW10 AMS10 AWO10 BGK10 BQG10 CAC10 CJY10 CTU10 DDQ10 DNM10 DXI10 EHE10 ERA10 FAW10 FKS10 FUO10 GEK10 GOG10 GYC10 HHY10 HRU10 IBQ10 ILM10 IVI10 JFE10 JPA10 JYW10 KIS10 KSO10 LCK10 LMG10 LWC10 MFY10 MPU10 MZQ10 NJM10 NTI10 ODE10 ONA10 OWW10 PGS10 PQO10 QAK10 QKG10 QUC10 RDY10 RNU10 RXQ10 SHM10 SRI10 TBE10 TLA10 TUW10 UES10 UOO10 UYK10 VIG10 VSC10 WBY10 WLU10 WVQ10 O65538:P65538 JE65538 TA65538 ACW65538 AMS65538 AWO65538 BGK65538 BQG65538 CAC65538 CJY65538 CTU65538 DDQ65538 DNM65538 DXI65538 EHE65538 ERA65538 FAW65538 FKS65538 FUO65538 GEK65538 GOG65538 GYC65538 HHY65538 HRU65538 IBQ65538 ILM65538 IVI65538 JFE65538 JPA65538 JYW65538 KIS65538 KSO65538 LCK65538 LMG65538 LWC65538 MFY65538 MPU65538 MZQ65538 NJM65538 NTI65538 ODE65538 ONA65538 OWW65538 PGS65538 PQO65538 QAK65538 QKG65538 QUC65538 RDY65538 RNU65538 RXQ65538 SHM65538 SRI65538 TBE65538 TLA65538 TUW65538 UES65538 UOO65538 UYK65538 VIG65538 VSC65538 WBY65538 WLU65538 WVQ65538 O131074:P131074 JE131074 TA131074 ACW131074 AMS131074 AWO131074 BGK131074 BQG131074 CAC131074 CJY131074 CTU131074 DDQ131074 DNM131074 DXI131074 EHE131074 ERA131074 FAW131074 FKS131074 FUO131074 GEK131074 GOG131074 GYC131074 HHY131074 HRU131074 IBQ131074 ILM131074 IVI131074 JFE131074 JPA131074 JYW131074 KIS131074 KSO131074 LCK131074 LMG131074 LWC131074 MFY131074 MPU131074 MZQ131074 NJM131074 NTI131074 ODE131074 ONA131074 OWW131074 PGS131074 PQO131074 QAK131074 QKG131074 QUC131074 RDY131074 RNU131074 RXQ131074 SHM131074 SRI131074 TBE131074 TLA131074 TUW131074 UES131074 UOO131074 UYK131074 VIG131074 VSC131074 WBY131074 WLU131074 WVQ131074 O196610:P196610 JE196610 TA196610 ACW196610 AMS196610 AWO196610 BGK196610 BQG196610 CAC196610 CJY196610 CTU196610 DDQ196610 DNM196610 DXI196610 EHE196610 ERA196610 FAW196610 FKS196610 FUO196610 GEK196610 GOG196610 GYC196610 HHY196610 HRU196610 IBQ196610 ILM196610 IVI196610 JFE196610 JPA196610 JYW196610 KIS196610 KSO196610 LCK196610 LMG196610 LWC196610 MFY196610 MPU196610 MZQ196610 NJM196610 NTI196610 ODE196610 ONA196610 OWW196610 PGS196610 PQO196610 QAK196610 QKG196610 QUC196610 RDY196610 RNU196610 RXQ196610 SHM196610 SRI196610 TBE196610 TLA196610 TUW196610 UES196610 UOO196610 UYK196610 VIG196610 VSC196610 WBY196610 WLU196610 WVQ196610 O262146:P262146 JE262146 TA262146 ACW262146 AMS262146 AWO262146 BGK262146 BQG262146 CAC262146 CJY262146 CTU262146 DDQ262146 DNM262146 DXI262146 EHE262146 ERA262146 FAW262146 FKS262146 FUO262146 GEK262146 GOG262146 GYC262146 HHY262146 HRU262146 IBQ262146 ILM262146 IVI262146 JFE262146 JPA262146 JYW262146 KIS262146 KSO262146 LCK262146 LMG262146 LWC262146 MFY262146 MPU262146 MZQ262146 NJM262146 NTI262146 ODE262146 ONA262146 OWW262146 PGS262146 PQO262146 QAK262146 QKG262146 QUC262146 RDY262146 RNU262146 RXQ262146 SHM262146 SRI262146 TBE262146 TLA262146 TUW262146 UES262146 UOO262146 UYK262146 VIG262146 VSC262146 WBY262146 WLU262146 WVQ262146 O327682:P327682 JE327682 TA327682 ACW327682 AMS327682 AWO327682 BGK327682 BQG327682 CAC327682 CJY327682 CTU327682 DDQ327682 DNM327682 DXI327682 EHE327682 ERA327682 FAW327682 FKS327682 FUO327682 GEK327682 GOG327682 GYC327682 HHY327682 HRU327682 IBQ327682 ILM327682 IVI327682 JFE327682 JPA327682 JYW327682 KIS327682 KSO327682 LCK327682 LMG327682 LWC327682 MFY327682 MPU327682 MZQ327682 NJM327682 NTI327682 ODE327682 ONA327682 OWW327682 PGS327682 PQO327682 QAK327682 QKG327682 QUC327682 RDY327682 RNU327682 RXQ327682 SHM327682 SRI327682 TBE327682 TLA327682 TUW327682 UES327682 UOO327682 UYK327682 VIG327682 VSC327682 WBY327682 WLU327682 WVQ327682 O393218:P393218 JE393218 TA393218 ACW393218 AMS393218 AWO393218 BGK393218 BQG393218 CAC393218 CJY393218 CTU393218 DDQ393218 DNM393218 DXI393218 EHE393218 ERA393218 FAW393218 FKS393218 FUO393218 GEK393218 GOG393218 GYC393218 HHY393218 HRU393218 IBQ393218 ILM393218 IVI393218 JFE393218 JPA393218 JYW393218 KIS393218 KSO393218 LCK393218 LMG393218 LWC393218 MFY393218 MPU393218 MZQ393218 NJM393218 NTI393218 ODE393218 ONA393218 OWW393218 PGS393218 PQO393218 QAK393218 QKG393218 QUC393218 RDY393218 RNU393218 RXQ393218 SHM393218 SRI393218 TBE393218 TLA393218 TUW393218 UES393218 UOO393218 UYK393218 VIG393218 VSC393218 WBY393218 WLU393218 WVQ393218 O458754:P458754 JE458754 TA458754 ACW458754 AMS458754 AWO458754 BGK458754 BQG458754 CAC458754 CJY458754 CTU458754 DDQ458754 DNM458754 DXI458754 EHE458754 ERA458754 FAW458754 FKS458754 FUO458754 GEK458754 GOG458754 GYC458754 HHY458754 HRU458754 IBQ458754 ILM458754 IVI458754 JFE458754 JPA458754 JYW458754 KIS458754 KSO458754 LCK458754 LMG458754 LWC458754 MFY458754 MPU458754 MZQ458754 NJM458754 NTI458754 ODE458754 ONA458754 OWW458754 PGS458754 PQO458754 QAK458754 QKG458754 QUC458754 RDY458754 RNU458754 RXQ458754 SHM458754 SRI458754 TBE458754 TLA458754 TUW458754 UES458754 UOO458754 UYK458754 VIG458754 VSC458754 WBY458754 WLU458754 WVQ458754 O524290:P524290 JE524290 TA524290 ACW524290 AMS524290 AWO524290 BGK524290 BQG524290 CAC524290 CJY524290 CTU524290 DDQ524290 DNM524290 DXI524290 EHE524290 ERA524290 FAW524290 FKS524290 FUO524290 GEK524290 GOG524290 GYC524290 HHY524290 HRU524290 IBQ524290 ILM524290 IVI524290 JFE524290 JPA524290 JYW524290 KIS524290 KSO524290 LCK524290 LMG524290 LWC524290 MFY524290 MPU524290 MZQ524290 NJM524290 NTI524290 ODE524290 ONA524290 OWW524290 PGS524290 PQO524290 QAK524290 QKG524290 QUC524290 RDY524290 RNU524290 RXQ524290 SHM524290 SRI524290 TBE524290 TLA524290 TUW524290 UES524290 UOO524290 UYK524290 VIG524290 VSC524290 WBY524290 WLU524290 WVQ524290 O589826:P589826 JE589826 TA589826 ACW589826 AMS589826 AWO589826 BGK589826 BQG589826 CAC589826 CJY589826 CTU589826 DDQ589826 DNM589826 DXI589826 EHE589826 ERA589826 FAW589826 FKS589826 FUO589826 GEK589826 GOG589826 GYC589826 HHY589826 HRU589826 IBQ589826 ILM589826 IVI589826 JFE589826 JPA589826 JYW589826 KIS589826 KSO589826 LCK589826 LMG589826 LWC589826 MFY589826 MPU589826 MZQ589826 NJM589826 NTI589826 ODE589826 ONA589826 OWW589826 PGS589826 PQO589826 QAK589826 QKG589826 QUC589826 RDY589826 RNU589826 RXQ589826 SHM589826 SRI589826 TBE589826 TLA589826 TUW589826 UES589826 UOO589826 UYK589826 VIG589826 VSC589826 WBY589826 WLU589826 WVQ589826 O655362:P655362 JE655362 TA655362 ACW655362 AMS655362 AWO655362 BGK655362 BQG655362 CAC655362 CJY655362 CTU655362 DDQ655362 DNM655362 DXI655362 EHE655362 ERA655362 FAW655362 FKS655362 FUO655362 GEK655362 GOG655362 GYC655362 HHY655362 HRU655362 IBQ655362 ILM655362 IVI655362 JFE655362 JPA655362 JYW655362 KIS655362 KSO655362 LCK655362 LMG655362 LWC655362 MFY655362 MPU655362 MZQ655362 NJM655362 NTI655362 ODE655362 ONA655362 OWW655362 PGS655362 PQO655362 QAK655362 QKG655362 QUC655362 RDY655362 RNU655362 RXQ655362 SHM655362 SRI655362 TBE655362 TLA655362 TUW655362 UES655362 UOO655362 UYK655362 VIG655362 VSC655362 WBY655362 WLU655362 WVQ655362 O720898:P720898 JE720898 TA720898 ACW720898 AMS720898 AWO720898 BGK720898 BQG720898 CAC720898 CJY720898 CTU720898 DDQ720898 DNM720898 DXI720898 EHE720898 ERA720898 FAW720898 FKS720898 FUO720898 GEK720898 GOG720898 GYC720898 HHY720898 HRU720898 IBQ720898 ILM720898 IVI720898 JFE720898 JPA720898 JYW720898 KIS720898 KSO720898 LCK720898 LMG720898 LWC720898 MFY720898 MPU720898 MZQ720898 NJM720898 NTI720898 ODE720898 ONA720898 OWW720898 PGS720898 PQO720898 QAK720898 QKG720898 QUC720898 RDY720898 RNU720898 RXQ720898 SHM720898 SRI720898 TBE720898 TLA720898 TUW720898 UES720898 UOO720898 UYK720898 VIG720898 VSC720898 WBY720898 WLU720898 WVQ720898 O786434:P786434 JE786434 TA786434 ACW786434 AMS786434 AWO786434 BGK786434 BQG786434 CAC786434 CJY786434 CTU786434 DDQ786434 DNM786434 DXI786434 EHE786434 ERA786434 FAW786434 FKS786434 FUO786434 GEK786434 GOG786434 GYC786434 HHY786434 HRU786434 IBQ786434 ILM786434 IVI786434 JFE786434 JPA786434 JYW786434 KIS786434 KSO786434 LCK786434 LMG786434 LWC786434 MFY786434 MPU786434 MZQ786434 NJM786434 NTI786434 ODE786434 ONA786434 OWW786434 PGS786434 PQO786434 QAK786434 QKG786434 QUC786434 RDY786434 RNU786434 RXQ786434 SHM786434 SRI786434 TBE786434 TLA786434 TUW786434 UES786434 UOO786434 UYK786434 VIG786434 VSC786434 WBY786434 WLU786434 WVQ786434 O851970:P851970 JE851970 TA851970 ACW851970 AMS851970 AWO851970 BGK851970 BQG851970 CAC851970 CJY851970 CTU851970 DDQ851970 DNM851970 DXI851970 EHE851970 ERA851970 FAW851970 FKS851970 FUO851970 GEK851970 GOG851970 GYC851970 HHY851970 HRU851970 IBQ851970 ILM851970 IVI851970 JFE851970 JPA851970 JYW851970 KIS851970 KSO851970 LCK851970 LMG851970 LWC851970 MFY851970 MPU851970 MZQ851970 NJM851970 NTI851970 ODE851970 ONA851970 OWW851970 PGS851970 PQO851970 QAK851970 QKG851970 QUC851970 RDY851970 RNU851970 RXQ851970 SHM851970 SRI851970 TBE851970 TLA851970 TUW851970 UES851970 UOO851970 UYK851970 VIG851970 VSC851970 WBY851970 WLU851970 WVQ851970 O917506:P917506 JE917506 TA917506 ACW917506 AMS917506 AWO917506 BGK917506 BQG917506 CAC917506 CJY917506 CTU917506 DDQ917506 DNM917506 DXI917506 EHE917506 ERA917506 FAW917506 FKS917506 FUO917506 GEK917506 GOG917506 GYC917506 HHY917506 HRU917506 IBQ917506 ILM917506 IVI917506 JFE917506 JPA917506 JYW917506 KIS917506 KSO917506 LCK917506 LMG917506 LWC917506 MFY917506 MPU917506 MZQ917506 NJM917506 NTI917506 ODE917506 ONA917506 OWW917506 PGS917506 PQO917506 QAK917506 QKG917506 QUC917506 RDY917506 RNU917506 RXQ917506 SHM917506 SRI917506 TBE917506 TLA917506 TUW917506 UES917506 UOO917506 UYK917506 VIG917506 VSC917506 WBY917506 WLU917506 WVQ917506 O983042:P983042 JE983042 TA983042 ACW983042 AMS983042 AWO983042 BGK983042 BQG983042 CAC983042 CJY983042 CTU983042 DDQ983042 DNM983042 DXI983042 EHE983042 ERA983042 FAW983042 FKS983042 FUO983042 GEK983042 GOG983042 GYC983042 HHY983042 HRU983042 IBQ983042 ILM983042 IVI983042 JFE983042 JPA983042 JYW983042 KIS983042 KSO983042 LCK983042 LMG983042 LWC983042 MFY983042 MPU983042 MZQ983042 NJM983042 NTI983042 ODE983042 ONA983042 OWW983042 PGS983042 PQO983042 QAK983042 QKG983042 QUC983042 RDY983042 RNU983042 RXQ983042 SHM983042 SRI983042 TBE983042 TLA983042 TUW983042 UES983042 UOO983042 UYK983042 VIG983042 VSC983042 WBY983042 WLU983042 WVQ983042 TUN983047 IY15 SU15 ACQ15 AMM15 AWI15 BGE15 BQA15 BZW15 CJS15 CTO15 DDK15 DNG15 DXC15 EGY15 EQU15 FAQ15 FKM15 FUI15 GEE15 GOA15 GXW15 HHS15 HRO15 IBK15 ILG15 IVC15 JEY15 JOU15 JYQ15 KIM15 KSI15 LCE15 LMA15 LVW15 MFS15 MPO15 MZK15 NJG15 NTC15 OCY15 OMU15 OWQ15 PGM15 PQI15 QAE15 QKA15 QTW15 RDS15 RNO15 RXK15 SHG15 SRC15 TAY15 TKU15 TUQ15 UEM15 UOI15 UYE15 VIA15 VRW15 WBS15 WLO15 WVK15 G65543:H65543 IY65543 SU65543 ACQ65543 AMM65543 AWI65543 BGE65543 BQA65543 BZW65543 CJS65543 CTO65543 DDK65543 DNG65543 DXC65543 EGY65543 EQU65543 FAQ65543 FKM65543 FUI65543 GEE65543 GOA65543 GXW65543 HHS65543 HRO65543 IBK65543 ILG65543 IVC65543 JEY65543 JOU65543 JYQ65543 KIM65543 KSI65543 LCE65543 LMA65543 LVW65543 MFS65543 MPO65543 MZK65543 NJG65543 NTC65543 OCY65543 OMU65543 OWQ65543 PGM65543 PQI65543 QAE65543 QKA65543 QTW65543 RDS65543 RNO65543 RXK65543 SHG65543 SRC65543 TAY65543 TKU65543 TUQ65543 UEM65543 UOI65543 UYE65543 VIA65543 VRW65543 WBS65543 WLO65543 WVK65543 G131079:H131079 IY131079 SU131079 ACQ131079 AMM131079 AWI131079 BGE131079 BQA131079 BZW131079 CJS131079 CTO131079 DDK131079 DNG131079 DXC131079 EGY131079 EQU131079 FAQ131079 FKM131079 FUI131079 GEE131079 GOA131079 GXW131079 HHS131079 HRO131079 IBK131079 ILG131079 IVC131079 JEY131079 JOU131079 JYQ131079 KIM131079 KSI131079 LCE131079 LMA131079 LVW131079 MFS131079 MPO131079 MZK131079 NJG131079 NTC131079 OCY131079 OMU131079 OWQ131079 PGM131079 PQI131079 QAE131079 QKA131079 QTW131079 RDS131079 RNO131079 RXK131079 SHG131079 SRC131079 TAY131079 TKU131079 TUQ131079 UEM131079 UOI131079 UYE131079 VIA131079 VRW131079 WBS131079 WLO131079 WVK131079 G196615:H196615 IY196615 SU196615 ACQ196615 AMM196615 AWI196615 BGE196615 BQA196615 BZW196615 CJS196615 CTO196615 DDK196615 DNG196615 DXC196615 EGY196615 EQU196615 FAQ196615 FKM196615 FUI196615 GEE196615 GOA196615 GXW196615 HHS196615 HRO196615 IBK196615 ILG196615 IVC196615 JEY196615 JOU196615 JYQ196615 KIM196615 KSI196615 LCE196615 LMA196615 LVW196615 MFS196615 MPO196615 MZK196615 NJG196615 NTC196615 OCY196615 OMU196615 OWQ196615 PGM196615 PQI196615 QAE196615 QKA196615 QTW196615 RDS196615 RNO196615 RXK196615 SHG196615 SRC196615 TAY196615 TKU196615 TUQ196615 UEM196615 UOI196615 UYE196615 VIA196615 VRW196615 WBS196615 WLO196615 WVK196615 G262151:H262151 IY262151 SU262151 ACQ262151 AMM262151 AWI262151 BGE262151 BQA262151 BZW262151 CJS262151 CTO262151 DDK262151 DNG262151 DXC262151 EGY262151 EQU262151 FAQ262151 FKM262151 FUI262151 GEE262151 GOA262151 GXW262151 HHS262151 HRO262151 IBK262151 ILG262151 IVC262151 JEY262151 JOU262151 JYQ262151 KIM262151 KSI262151 LCE262151 LMA262151 LVW262151 MFS262151 MPO262151 MZK262151 NJG262151 NTC262151 OCY262151 OMU262151 OWQ262151 PGM262151 PQI262151 QAE262151 QKA262151 QTW262151 RDS262151 RNO262151 RXK262151 SHG262151 SRC262151 TAY262151 TKU262151 TUQ262151 UEM262151 UOI262151 UYE262151 VIA262151 VRW262151 WBS262151 WLO262151 WVK262151 G327687:H327687 IY327687 SU327687 ACQ327687 AMM327687 AWI327687 BGE327687 BQA327687 BZW327687 CJS327687 CTO327687 DDK327687 DNG327687 DXC327687 EGY327687 EQU327687 FAQ327687 FKM327687 FUI327687 GEE327687 GOA327687 GXW327687 HHS327687 HRO327687 IBK327687 ILG327687 IVC327687 JEY327687 JOU327687 JYQ327687 KIM327687 KSI327687 LCE327687 LMA327687 LVW327687 MFS327687 MPO327687 MZK327687 NJG327687 NTC327687 OCY327687 OMU327687 OWQ327687 PGM327687 PQI327687 QAE327687 QKA327687 QTW327687 RDS327687 RNO327687 RXK327687 SHG327687 SRC327687 TAY327687 TKU327687 TUQ327687 UEM327687 UOI327687 UYE327687 VIA327687 VRW327687 WBS327687 WLO327687 WVK327687 G393223:H393223 IY393223 SU393223 ACQ393223 AMM393223 AWI393223 BGE393223 BQA393223 BZW393223 CJS393223 CTO393223 DDK393223 DNG393223 DXC393223 EGY393223 EQU393223 FAQ393223 FKM393223 FUI393223 GEE393223 GOA393223 GXW393223 HHS393223 HRO393223 IBK393223 ILG393223 IVC393223 JEY393223 JOU393223 JYQ393223 KIM393223 KSI393223 LCE393223 LMA393223 LVW393223 MFS393223 MPO393223 MZK393223 NJG393223 NTC393223 OCY393223 OMU393223 OWQ393223 PGM393223 PQI393223 QAE393223 QKA393223 QTW393223 RDS393223 RNO393223 RXK393223 SHG393223 SRC393223 TAY393223 TKU393223 TUQ393223 UEM393223 UOI393223 UYE393223 VIA393223 VRW393223 WBS393223 WLO393223 WVK393223 G458759:H458759 IY458759 SU458759 ACQ458759 AMM458759 AWI458759 BGE458759 BQA458759 BZW458759 CJS458759 CTO458759 DDK458759 DNG458759 DXC458759 EGY458759 EQU458759 FAQ458759 FKM458759 FUI458759 GEE458759 GOA458759 GXW458759 HHS458759 HRO458759 IBK458759 ILG458759 IVC458759 JEY458759 JOU458759 JYQ458759 KIM458759 KSI458759 LCE458759 LMA458759 LVW458759 MFS458759 MPO458759 MZK458759 NJG458759 NTC458759 OCY458759 OMU458759 OWQ458759 PGM458759 PQI458759 QAE458759 QKA458759 QTW458759 RDS458759 RNO458759 RXK458759 SHG458759 SRC458759 TAY458759 TKU458759 TUQ458759 UEM458759 UOI458759 UYE458759 VIA458759 VRW458759 WBS458759 WLO458759 WVK458759 G524295:H524295 IY524295 SU524295 ACQ524295 AMM524295 AWI524295 BGE524295 BQA524295 BZW524295 CJS524295 CTO524295 DDK524295 DNG524295 DXC524295 EGY524295 EQU524295 FAQ524295 FKM524295 FUI524295 GEE524295 GOA524295 GXW524295 HHS524295 HRO524295 IBK524295 ILG524295 IVC524295 JEY524295 JOU524295 JYQ524295 KIM524295 KSI524295 LCE524295 LMA524295 LVW524295 MFS524295 MPO524295 MZK524295 NJG524295 NTC524295 OCY524295 OMU524295 OWQ524295 PGM524295 PQI524295 QAE524295 QKA524295 QTW524295 RDS524295 RNO524295 RXK524295 SHG524295 SRC524295 TAY524295 TKU524295 TUQ524295 UEM524295 UOI524295 UYE524295 VIA524295 VRW524295 WBS524295 WLO524295 WVK524295 G589831:H589831 IY589831 SU589831 ACQ589831 AMM589831 AWI589831 BGE589831 BQA589831 BZW589831 CJS589831 CTO589831 DDK589831 DNG589831 DXC589831 EGY589831 EQU589831 FAQ589831 FKM589831 FUI589831 GEE589831 GOA589831 GXW589831 HHS589831 HRO589831 IBK589831 ILG589831 IVC589831 JEY589831 JOU589831 JYQ589831 KIM589831 KSI589831 LCE589831 LMA589831 LVW589831 MFS589831 MPO589831 MZK589831 NJG589831 NTC589831 OCY589831 OMU589831 OWQ589831 PGM589831 PQI589831 QAE589831 QKA589831 QTW589831 RDS589831 RNO589831 RXK589831 SHG589831 SRC589831 TAY589831 TKU589831 TUQ589831 UEM589831 UOI589831 UYE589831 VIA589831 VRW589831 WBS589831 WLO589831 WVK589831 G655367:H655367 IY655367 SU655367 ACQ655367 AMM655367 AWI655367 BGE655367 BQA655367 BZW655367 CJS655367 CTO655367 DDK655367 DNG655367 DXC655367 EGY655367 EQU655367 FAQ655367 FKM655367 FUI655367 GEE655367 GOA655367 GXW655367 HHS655367 HRO655367 IBK655367 ILG655367 IVC655367 JEY655367 JOU655367 JYQ655367 KIM655367 KSI655367 LCE655367 LMA655367 LVW655367 MFS655367 MPO655367 MZK655367 NJG655367 NTC655367 OCY655367 OMU655367 OWQ655367 PGM655367 PQI655367 QAE655367 QKA655367 QTW655367 RDS655367 RNO655367 RXK655367 SHG655367 SRC655367 TAY655367 TKU655367 TUQ655367 UEM655367 UOI655367 UYE655367 VIA655367 VRW655367 WBS655367 WLO655367 WVK655367 G720903:H720903 IY720903 SU720903 ACQ720903 AMM720903 AWI720903 BGE720903 BQA720903 BZW720903 CJS720903 CTO720903 DDK720903 DNG720903 DXC720903 EGY720903 EQU720903 FAQ720903 FKM720903 FUI720903 GEE720903 GOA720903 GXW720903 HHS720903 HRO720903 IBK720903 ILG720903 IVC720903 JEY720903 JOU720903 JYQ720903 KIM720903 KSI720903 LCE720903 LMA720903 LVW720903 MFS720903 MPO720903 MZK720903 NJG720903 NTC720903 OCY720903 OMU720903 OWQ720903 PGM720903 PQI720903 QAE720903 QKA720903 QTW720903 RDS720903 RNO720903 RXK720903 SHG720903 SRC720903 TAY720903 TKU720903 TUQ720903 UEM720903 UOI720903 UYE720903 VIA720903 VRW720903 WBS720903 WLO720903 WVK720903 G786439:H786439 IY786439 SU786439 ACQ786439 AMM786439 AWI786439 BGE786439 BQA786439 BZW786439 CJS786439 CTO786439 DDK786439 DNG786439 DXC786439 EGY786439 EQU786439 FAQ786439 FKM786439 FUI786439 GEE786439 GOA786439 GXW786439 HHS786439 HRO786439 IBK786439 ILG786439 IVC786439 JEY786439 JOU786439 JYQ786439 KIM786439 KSI786439 LCE786439 LMA786439 LVW786439 MFS786439 MPO786439 MZK786439 NJG786439 NTC786439 OCY786439 OMU786439 OWQ786439 PGM786439 PQI786439 QAE786439 QKA786439 QTW786439 RDS786439 RNO786439 RXK786439 SHG786439 SRC786439 TAY786439 TKU786439 TUQ786439 UEM786439 UOI786439 UYE786439 VIA786439 VRW786439 WBS786439 WLO786439 WVK786439 G851975:H851975 IY851975 SU851975 ACQ851975 AMM851975 AWI851975 BGE851975 BQA851975 BZW851975 CJS851975 CTO851975 DDK851975 DNG851975 DXC851975 EGY851975 EQU851975 FAQ851975 FKM851975 FUI851975 GEE851975 GOA851975 GXW851975 HHS851975 HRO851975 IBK851975 ILG851975 IVC851975 JEY851975 JOU851975 JYQ851975 KIM851975 KSI851975 LCE851975 LMA851975 LVW851975 MFS851975 MPO851975 MZK851975 NJG851975 NTC851975 OCY851975 OMU851975 OWQ851975 PGM851975 PQI851975 QAE851975 QKA851975 QTW851975 RDS851975 RNO851975 RXK851975 SHG851975 SRC851975 TAY851975 TKU851975 TUQ851975 UEM851975 UOI851975 UYE851975 VIA851975 VRW851975 WBS851975 WLO851975 WVK851975 G917511:H917511 IY917511 SU917511 ACQ917511 AMM917511 AWI917511 BGE917511 BQA917511 BZW917511 CJS917511 CTO917511 DDK917511 DNG917511 DXC917511 EGY917511 EQU917511 FAQ917511 FKM917511 FUI917511 GEE917511 GOA917511 GXW917511 HHS917511 HRO917511 IBK917511 ILG917511 IVC917511 JEY917511 JOU917511 JYQ917511 KIM917511 KSI917511 LCE917511 LMA917511 LVW917511 MFS917511 MPO917511 MZK917511 NJG917511 NTC917511 OCY917511 OMU917511 OWQ917511 PGM917511 PQI917511 QAE917511 QKA917511 QTW917511 RDS917511 RNO917511 RXK917511 SHG917511 SRC917511 TAY917511 TKU917511 TUQ917511 UEM917511 UOI917511 UYE917511 VIA917511 VRW917511 WBS917511 WLO917511 WVK917511 G983047:H983047 IY983047 SU983047 ACQ983047 AMM983047 AWI983047 BGE983047 BQA983047 BZW983047 CJS983047 CTO983047 DDK983047 DNG983047 DXC983047 EGY983047 EQU983047 FAQ983047 FKM983047 FUI983047 GEE983047 GOA983047 GXW983047 HHS983047 HRO983047 IBK983047 ILG983047 IVC983047 JEY983047 JOU983047 JYQ983047 KIM983047 KSI983047 LCE983047 LMA983047 LVW983047 MFS983047 MPO983047 MZK983047 NJG983047 NTC983047 OCY983047 OMU983047 OWQ983047 PGM983047 PQI983047 QAE983047 QKA983047 QTW983047 RDS983047 RNO983047 RXK983047 SHG983047 SRC983047 TAY983047 TKU983047 TUQ983047 UEM983047 UOI983047 UYE983047 VIA983047 VRW983047 WBS983047 WLO983047 WVK983047 UEJ983047 JB15 SX15 ACT15 AMP15 AWL15 BGH15 BQD15 BZZ15 CJV15 CTR15 DDN15 DNJ15 DXF15 EHB15 EQX15 FAT15 FKP15 FUL15 GEH15 GOD15 GXZ15 HHV15 HRR15 IBN15 ILJ15 IVF15 JFB15 JOX15 JYT15 KIP15 KSL15 LCH15 LMD15 LVZ15 MFV15 MPR15 MZN15 NJJ15 NTF15 ODB15 OMX15 OWT15 PGP15 PQL15 QAH15 QKD15 QTZ15 RDV15 RNR15 RXN15 SHJ15 SRF15 TBB15 TKX15 TUT15 UEP15 UOL15 UYH15 VID15 VRZ15 WBV15 WLR15 WVN15 K65543:L65543 JB65543 SX65543 ACT65543 AMP65543 AWL65543 BGH65543 BQD65543 BZZ65543 CJV65543 CTR65543 DDN65543 DNJ65543 DXF65543 EHB65543 EQX65543 FAT65543 FKP65543 FUL65543 GEH65543 GOD65543 GXZ65543 HHV65543 HRR65543 IBN65543 ILJ65543 IVF65543 JFB65543 JOX65543 JYT65543 KIP65543 KSL65543 LCH65543 LMD65543 LVZ65543 MFV65543 MPR65543 MZN65543 NJJ65543 NTF65543 ODB65543 OMX65543 OWT65543 PGP65543 PQL65543 QAH65543 QKD65543 QTZ65543 RDV65543 RNR65543 RXN65543 SHJ65543 SRF65543 TBB65543 TKX65543 TUT65543 UEP65543 UOL65543 UYH65543 VID65543 VRZ65543 WBV65543 WLR65543 WVN65543 K131079:L131079 JB131079 SX131079 ACT131079 AMP131079 AWL131079 BGH131079 BQD131079 BZZ131079 CJV131079 CTR131079 DDN131079 DNJ131079 DXF131079 EHB131079 EQX131079 FAT131079 FKP131079 FUL131079 GEH131079 GOD131079 GXZ131079 HHV131079 HRR131079 IBN131079 ILJ131079 IVF131079 JFB131079 JOX131079 JYT131079 KIP131079 KSL131079 LCH131079 LMD131079 LVZ131079 MFV131079 MPR131079 MZN131079 NJJ131079 NTF131079 ODB131079 OMX131079 OWT131079 PGP131079 PQL131079 QAH131079 QKD131079 QTZ131079 RDV131079 RNR131079 RXN131079 SHJ131079 SRF131079 TBB131079 TKX131079 TUT131079 UEP131079 UOL131079 UYH131079 VID131079 VRZ131079 WBV131079 WLR131079 WVN131079 K196615:L196615 JB196615 SX196615 ACT196615 AMP196615 AWL196615 BGH196615 BQD196615 BZZ196615 CJV196615 CTR196615 DDN196615 DNJ196615 DXF196615 EHB196615 EQX196615 FAT196615 FKP196615 FUL196615 GEH196615 GOD196615 GXZ196615 HHV196615 HRR196615 IBN196615 ILJ196615 IVF196615 JFB196615 JOX196615 JYT196615 KIP196615 KSL196615 LCH196615 LMD196615 LVZ196615 MFV196615 MPR196615 MZN196615 NJJ196615 NTF196615 ODB196615 OMX196615 OWT196615 PGP196615 PQL196615 QAH196615 QKD196615 QTZ196615 RDV196615 RNR196615 RXN196615 SHJ196615 SRF196615 TBB196615 TKX196615 TUT196615 UEP196615 UOL196615 UYH196615 VID196615 VRZ196615 WBV196615 WLR196615 WVN196615 K262151:L262151 JB262151 SX262151 ACT262151 AMP262151 AWL262151 BGH262151 BQD262151 BZZ262151 CJV262151 CTR262151 DDN262151 DNJ262151 DXF262151 EHB262151 EQX262151 FAT262151 FKP262151 FUL262151 GEH262151 GOD262151 GXZ262151 HHV262151 HRR262151 IBN262151 ILJ262151 IVF262151 JFB262151 JOX262151 JYT262151 KIP262151 KSL262151 LCH262151 LMD262151 LVZ262151 MFV262151 MPR262151 MZN262151 NJJ262151 NTF262151 ODB262151 OMX262151 OWT262151 PGP262151 PQL262151 QAH262151 QKD262151 QTZ262151 RDV262151 RNR262151 RXN262151 SHJ262151 SRF262151 TBB262151 TKX262151 TUT262151 UEP262151 UOL262151 UYH262151 VID262151 VRZ262151 WBV262151 WLR262151 WVN262151 K327687:L327687 JB327687 SX327687 ACT327687 AMP327687 AWL327687 BGH327687 BQD327687 BZZ327687 CJV327687 CTR327687 DDN327687 DNJ327687 DXF327687 EHB327687 EQX327687 FAT327687 FKP327687 FUL327687 GEH327687 GOD327687 GXZ327687 HHV327687 HRR327687 IBN327687 ILJ327687 IVF327687 JFB327687 JOX327687 JYT327687 KIP327687 KSL327687 LCH327687 LMD327687 LVZ327687 MFV327687 MPR327687 MZN327687 NJJ327687 NTF327687 ODB327687 OMX327687 OWT327687 PGP327687 PQL327687 QAH327687 QKD327687 QTZ327687 RDV327687 RNR327687 RXN327687 SHJ327687 SRF327687 TBB327687 TKX327687 TUT327687 UEP327687 UOL327687 UYH327687 VID327687 VRZ327687 WBV327687 WLR327687 WVN327687 K393223:L393223 JB393223 SX393223 ACT393223 AMP393223 AWL393223 BGH393223 BQD393223 BZZ393223 CJV393223 CTR393223 DDN393223 DNJ393223 DXF393223 EHB393223 EQX393223 FAT393223 FKP393223 FUL393223 GEH393223 GOD393223 GXZ393223 HHV393223 HRR393223 IBN393223 ILJ393223 IVF393223 JFB393223 JOX393223 JYT393223 KIP393223 KSL393223 LCH393223 LMD393223 LVZ393223 MFV393223 MPR393223 MZN393223 NJJ393223 NTF393223 ODB393223 OMX393223 OWT393223 PGP393223 PQL393223 QAH393223 QKD393223 QTZ393223 RDV393223 RNR393223 RXN393223 SHJ393223 SRF393223 TBB393223 TKX393223 TUT393223 UEP393223 UOL393223 UYH393223 VID393223 VRZ393223 WBV393223 WLR393223 WVN393223 K458759:L458759 JB458759 SX458759 ACT458759 AMP458759 AWL458759 BGH458759 BQD458759 BZZ458759 CJV458759 CTR458759 DDN458759 DNJ458759 DXF458759 EHB458759 EQX458759 FAT458759 FKP458759 FUL458759 GEH458759 GOD458759 GXZ458759 HHV458759 HRR458759 IBN458759 ILJ458759 IVF458759 JFB458759 JOX458759 JYT458759 KIP458759 KSL458759 LCH458759 LMD458759 LVZ458759 MFV458759 MPR458759 MZN458759 NJJ458759 NTF458759 ODB458759 OMX458759 OWT458759 PGP458759 PQL458759 QAH458759 QKD458759 QTZ458759 RDV458759 RNR458759 RXN458759 SHJ458759 SRF458759 TBB458759 TKX458759 TUT458759 UEP458759 UOL458759 UYH458759 VID458759 VRZ458759 WBV458759 WLR458759 WVN458759 K524295:L524295 JB524295 SX524295 ACT524295 AMP524295 AWL524295 BGH524295 BQD524295 BZZ524295 CJV524295 CTR524295 DDN524295 DNJ524295 DXF524295 EHB524295 EQX524295 FAT524295 FKP524295 FUL524295 GEH524295 GOD524295 GXZ524295 HHV524295 HRR524295 IBN524295 ILJ524295 IVF524295 JFB524295 JOX524295 JYT524295 KIP524295 KSL524295 LCH524295 LMD524295 LVZ524295 MFV524295 MPR524295 MZN524295 NJJ524295 NTF524295 ODB524295 OMX524295 OWT524295 PGP524295 PQL524295 QAH524295 QKD524295 QTZ524295 RDV524295 RNR524295 RXN524295 SHJ524295 SRF524295 TBB524295 TKX524295 TUT524295 UEP524295 UOL524295 UYH524295 VID524295 VRZ524295 WBV524295 WLR524295 WVN524295 K589831:L589831 JB589831 SX589831 ACT589831 AMP589831 AWL589831 BGH589831 BQD589831 BZZ589831 CJV589831 CTR589831 DDN589831 DNJ589831 DXF589831 EHB589831 EQX589831 FAT589831 FKP589831 FUL589831 GEH589831 GOD589831 GXZ589831 HHV589831 HRR589831 IBN589831 ILJ589831 IVF589831 JFB589831 JOX589831 JYT589831 KIP589831 KSL589831 LCH589831 LMD589831 LVZ589831 MFV589831 MPR589831 MZN589831 NJJ589831 NTF589831 ODB589831 OMX589831 OWT589831 PGP589831 PQL589831 QAH589831 QKD589831 QTZ589831 RDV589831 RNR589831 RXN589831 SHJ589831 SRF589831 TBB589831 TKX589831 TUT589831 UEP589831 UOL589831 UYH589831 VID589831 VRZ589831 WBV589831 WLR589831 WVN589831 K655367:L655367 JB655367 SX655367 ACT655367 AMP655367 AWL655367 BGH655367 BQD655367 BZZ655367 CJV655367 CTR655367 DDN655367 DNJ655367 DXF655367 EHB655367 EQX655367 FAT655367 FKP655367 FUL655367 GEH655367 GOD655367 GXZ655367 HHV655367 HRR655367 IBN655367 ILJ655367 IVF655367 JFB655367 JOX655367 JYT655367 KIP655367 KSL655367 LCH655367 LMD655367 LVZ655367 MFV655367 MPR655367 MZN655367 NJJ655367 NTF655367 ODB655367 OMX655367 OWT655367 PGP655367 PQL655367 QAH655367 QKD655367 QTZ655367 RDV655367 RNR655367 RXN655367 SHJ655367 SRF655367 TBB655367 TKX655367 TUT655367 UEP655367 UOL655367 UYH655367 VID655367 VRZ655367 WBV655367 WLR655367 WVN655367 K720903:L720903 JB720903 SX720903 ACT720903 AMP720903 AWL720903 BGH720903 BQD720903 BZZ720903 CJV720903 CTR720903 DDN720903 DNJ720903 DXF720903 EHB720903 EQX720903 FAT720903 FKP720903 FUL720903 GEH720903 GOD720903 GXZ720903 HHV720903 HRR720903 IBN720903 ILJ720903 IVF720903 JFB720903 JOX720903 JYT720903 KIP720903 KSL720903 LCH720903 LMD720903 LVZ720903 MFV720903 MPR720903 MZN720903 NJJ720903 NTF720903 ODB720903 OMX720903 OWT720903 PGP720903 PQL720903 QAH720903 QKD720903 QTZ720903 RDV720903 RNR720903 RXN720903 SHJ720903 SRF720903 TBB720903 TKX720903 TUT720903 UEP720903 UOL720903 UYH720903 VID720903 VRZ720903 WBV720903 WLR720903 WVN720903 K786439:L786439 JB786439 SX786439 ACT786439 AMP786439 AWL786439 BGH786439 BQD786439 BZZ786439 CJV786439 CTR786439 DDN786439 DNJ786439 DXF786439 EHB786439 EQX786439 FAT786439 FKP786439 FUL786439 GEH786439 GOD786439 GXZ786439 HHV786439 HRR786439 IBN786439 ILJ786439 IVF786439 JFB786439 JOX786439 JYT786439 KIP786439 KSL786439 LCH786439 LMD786439 LVZ786439 MFV786439 MPR786439 MZN786439 NJJ786439 NTF786439 ODB786439 OMX786439 OWT786439 PGP786439 PQL786439 QAH786439 QKD786439 QTZ786439 RDV786439 RNR786439 RXN786439 SHJ786439 SRF786439 TBB786439 TKX786439 TUT786439 UEP786439 UOL786439 UYH786439 VID786439 VRZ786439 WBV786439 WLR786439 WVN786439 K851975:L851975 JB851975 SX851975 ACT851975 AMP851975 AWL851975 BGH851975 BQD851975 BZZ851975 CJV851975 CTR851975 DDN851975 DNJ851975 DXF851975 EHB851975 EQX851975 FAT851975 FKP851975 FUL851975 GEH851975 GOD851975 GXZ851975 HHV851975 HRR851975 IBN851975 ILJ851975 IVF851975 JFB851975 JOX851975 JYT851975 KIP851975 KSL851975 LCH851975 LMD851975 LVZ851975 MFV851975 MPR851975 MZN851975 NJJ851975 NTF851975 ODB851975 OMX851975 OWT851975 PGP851975 PQL851975 QAH851975 QKD851975 QTZ851975 RDV851975 RNR851975 RXN851975 SHJ851975 SRF851975 TBB851975 TKX851975 TUT851975 UEP851975 UOL851975 UYH851975 VID851975 VRZ851975 WBV851975 WLR851975 WVN851975 K917511:L917511 JB917511 SX917511 ACT917511 AMP917511 AWL917511 BGH917511 BQD917511 BZZ917511 CJV917511 CTR917511 DDN917511 DNJ917511 DXF917511 EHB917511 EQX917511 FAT917511 FKP917511 FUL917511 GEH917511 GOD917511 GXZ917511 HHV917511 HRR917511 IBN917511 ILJ917511 IVF917511 JFB917511 JOX917511 JYT917511 KIP917511 KSL917511 LCH917511 LMD917511 LVZ917511 MFV917511 MPR917511 MZN917511 NJJ917511 NTF917511 ODB917511 OMX917511 OWT917511 PGP917511 PQL917511 QAH917511 QKD917511 QTZ917511 RDV917511 RNR917511 RXN917511 SHJ917511 SRF917511 TBB917511 TKX917511 TUT917511 UEP917511 UOL917511 UYH917511 VID917511 VRZ917511 WBV917511 WLR917511 WVN917511 K983047:L983047 JB983047 SX983047 ACT983047 AMP983047 AWL983047 BGH983047 BQD983047 BZZ983047 CJV983047 CTR983047 DDN983047 DNJ983047 DXF983047 EHB983047 EQX983047 FAT983047 FKP983047 FUL983047 GEH983047 GOD983047 GXZ983047 HHV983047 HRR983047 IBN983047 ILJ983047 IVF983047 JFB983047 JOX983047 JYT983047 KIP983047 KSL983047 LCH983047 LMD983047 LVZ983047 MFV983047 MPR983047 MZN983047 NJJ983047 NTF983047 ODB983047 OMX983047 OWT983047 PGP983047 PQL983047 QAH983047 QKD983047 QTZ983047 RDV983047 RNR983047 RXN983047 SHJ983047 SRF983047 TBB983047 TKX983047 TUT983047 UEP983047 UOL983047 UYH983047 VID983047 VRZ983047 WBV983047 WLR983047 WVN983047 UOF983047 JE15 TA15 ACW15 AMS15 AWO15 BGK15 BQG15 CAC15 CJY15 CTU15 DDQ15 DNM15 DXI15 EHE15 ERA15 FAW15 FKS15 FUO15 GEK15 GOG15 GYC15 HHY15 HRU15 IBQ15 ILM15 IVI15 JFE15 JPA15 JYW15 KIS15 KSO15 LCK15 LMG15 LWC15 MFY15 MPU15 MZQ15 NJM15 NTI15 ODE15 ONA15 OWW15 PGS15 PQO15 QAK15 QKG15 QUC15 RDY15 RNU15 RXQ15 SHM15 SRI15 TBE15 TLA15 TUW15 UES15 UOO15 UYK15 VIG15 VSC15 WBY15 WLU15 WVQ15 O65543:P65543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O131079:P131079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O196615:P196615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O262151:P262151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O327687:P327687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O393223:P393223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O458759:P458759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O524295:P524295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O589831:P589831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O655367:P655367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O720903:P720903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O786439:P786439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O851975:P851975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O917511:P917511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O983047:P983047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TAV983047 JH15 TD15 ACZ15 AMV15 AWR15 BGN15 BQJ15 CAF15 CKB15 CTX15 DDT15 DNP15 DXL15 EHH15 ERD15 FAZ15 FKV15 FUR15 GEN15 GOJ15 GYF15 HIB15 HRX15 IBT15 ILP15 IVL15 JFH15 JPD15 JYZ15 KIV15 KSR15 LCN15 LMJ15 LWF15 MGB15 MPX15 MZT15 NJP15 NTL15 ODH15 OND15 OWZ15 PGV15 PQR15 QAN15 QKJ15 QUF15 REB15 RNX15 RXT15 SHP15 SRL15 TBH15 TLD15 TUZ15 UEV15 UOR15 UYN15 VIJ15 VSF15 WCB15 WLX15 WVT15 JH65543 TD65543 ACZ65543 AMV65543 AWR65543 BGN65543 BQJ65543 CAF65543 CKB65543 CTX65543 DDT65543 DNP65543 DXL65543 EHH65543 ERD65543 FAZ65543 FKV65543 FUR65543 GEN65543 GOJ65543 GYF65543 HIB65543 HRX65543 IBT65543 ILP65543 IVL65543 JFH65543 JPD65543 JYZ65543 KIV65543 KSR65543 LCN65543 LMJ65543 LWF65543 MGB65543 MPX65543 MZT65543 NJP65543 NTL65543 ODH65543 OND65543 OWZ65543 PGV65543 PQR65543 QAN65543 QKJ65543 QUF65543 REB65543 RNX65543 RXT65543 SHP65543 SRL65543 TBH65543 TLD65543 TUZ65543 UEV65543 UOR65543 UYN65543 VIJ65543 VSF65543 WCB65543 WLX65543 WVT65543 JH131079 TD131079 ACZ131079 AMV131079 AWR131079 BGN131079 BQJ131079 CAF131079 CKB131079 CTX131079 DDT131079 DNP131079 DXL131079 EHH131079 ERD131079 FAZ131079 FKV131079 FUR131079 GEN131079 GOJ131079 GYF131079 HIB131079 HRX131079 IBT131079 ILP131079 IVL131079 JFH131079 JPD131079 JYZ131079 KIV131079 KSR131079 LCN131079 LMJ131079 LWF131079 MGB131079 MPX131079 MZT131079 NJP131079 NTL131079 ODH131079 OND131079 OWZ131079 PGV131079 PQR131079 QAN131079 QKJ131079 QUF131079 REB131079 RNX131079 RXT131079 SHP131079 SRL131079 TBH131079 TLD131079 TUZ131079 UEV131079 UOR131079 UYN131079 VIJ131079 VSF131079 WCB131079 WLX131079 WVT131079 JH196615 TD196615 ACZ196615 AMV196615 AWR196615 BGN196615 BQJ196615 CAF196615 CKB196615 CTX196615 DDT196615 DNP196615 DXL196615 EHH196615 ERD196615 FAZ196615 FKV196615 FUR196615 GEN196615 GOJ196615 GYF196615 HIB196615 HRX196615 IBT196615 ILP196615 IVL196615 JFH196615 JPD196615 JYZ196615 KIV196615 KSR196615 LCN196615 LMJ196615 LWF196615 MGB196615 MPX196615 MZT196615 NJP196615 NTL196615 ODH196615 OND196615 OWZ196615 PGV196615 PQR196615 QAN196615 QKJ196615 QUF196615 REB196615 RNX196615 RXT196615 SHP196615 SRL196615 TBH196615 TLD196615 TUZ196615 UEV196615 UOR196615 UYN196615 VIJ196615 VSF196615 WCB196615 WLX196615 WVT196615 JH262151 TD262151 ACZ262151 AMV262151 AWR262151 BGN262151 BQJ262151 CAF262151 CKB262151 CTX262151 DDT262151 DNP262151 DXL262151 EHH262151 ERD262151 FAZ262151 FKV262151 FUR262151 GEN262151 GOJ262151 GYF262151 HIB262151 HRX262151 IBT262151 ILP262151 IVL262151 JFH262151 JPD262151 JYZ262151 KIV262151 KSR262151 LCN262151 LMJ262151 LWF262151 MGB262151 MPX262151 MZT262151 NJP262151 NTL262151 ODH262151 OND262151 OWZ262151 PGV262151 PQR262151 QAN262151 QKJ262151 QUF262151 REB262151 RNX262151 RXT262151 SHP262151 SRL262151 TBH262151 TLD262151 TUZ262151 UEV262151 UOR262151 UYN262151 VIJ262151 VSF262151 WCB262151 WLX262151 WVT262151 JH327687 TD327687 ACZ327687 AMV327687 AWR327687 BGN327687 BQJ327687 CAF327687 CKB327687 CTX327687 DDT327687 DNP327687 DXL327687 EHH327687 ERD327687 FAZ327687 FKV327687 FUR327687 GEN327687 GOJ327687 GYF327687 HIB327687 HRX327687 IBT327687 ILP327687 IVL327687 JFH327687 JPD327687 JYZ327687 KIV327687 KSR327687 LCN327687 LMJ327687 LWF327687 MGB327687 MPX327687 MZT327687 NJP327687 NTL327687 ODH327687 OND327687 OWZ327687 PGV327687 PQR327687 QAN327687 QKJ327687 QUF327687 REB327687 RNX327687 RXT327687 SHP327687 SRL327687 TBH327687 TLD327687 TUZ327687 UEV327687 UOR327687 UYN327687 VIJ327687 VSF327687 WCB327687 WLX327687 WVT327687 JH393223 TD393223 ACZ393223 AMV393223 AWR393223 BGN393223 BQJ393223 CAF393223 CKB393223 CTX393223 DDT393223 DNP393223 DXL393223 EHH393223 ERD393223 FAZ393223 FKV393223 FUR393223 GEN393223 GOJ393223 GYF393223 HIB393223 HRX393223 IBT393223 ILP393223 IVL393223 JFH393223 JPD393223 JYZ393223 KIV393223 KSR393223 LCN393223 LMJ393223 LWF393223 MGB393223 MPX393223 MZT393223 NJP393223 NTL393223 ODH393223 OND393223 OWZ393223 PGV393223 PQR393223 QAN393223 QKJ393223 QUF393223 REB393223 RNX393223 RXT393223 SHP393223 SRL393223 TBH393223 TLD393223 TUZ393223 UEV393223 UOR393223 UYN393223 VIJ393223 VSF393223 WCB393223 WLX393223 WVT393223 JH458759 TD458759 ACZ458759 AMV458759 AWR458759 BGN458759 BQJ458759 CAF458759 CKB458759 CTX458759 DDT458759 DNP458759 DXL458759 EHH458759 ERD458759 FAZ458759 FKV458759 FUR458759 GEN458759 GOJ458759 GYF458759 HIB458759 HRX458759 IBT458759 ILP458759 IVL458759 JFH458759 JPD458759 JYZ458759 KIV458759 KSR458759 LCN458759 LMJ458759 LWF458759 MGB458759 MPX458759 MZT458759 NJP458759 NTL458759 ODH458759 OND458759 OWZ458759 PGV458759 PQR458759 QAN458759 QKJ458759 QUF458759 REB458759 RNX458759 RXT458759 SHP458759 SRL458759 TBH458759 TLD458759 TUZ458759 UEV458759 UOR458759 UYN458759 VIJ458759 VSF458759 WCB458759 WLX458759 WVT458759 JH524295 TD524295 ACZ524295 AMV524295 AWR524295 BGN524295 BQJ524295 CAF524295 CKB524295 CTX524295 DDT524295 DNP524295 DXL524295 EHH524295 ERD524295 FAZ524295 FKV524295 FUR524295 GEN524295 GOJ524295 GYF524295 HIB524295 HRX524295 IBT524295 ILP524295 IVL524295 JFH524295 JPD524295 JYZ524295 KIV524295 KSR524295 LCN524295 LMJ524295 LWF524295 MGB524295 MPX524295 MZT524295 NJP524295 NTL524295 ODH524295 OND524295 OWZ524295 PGV524295 PQR524295 QAN524295 QKJ524295 QUF524295 REB524295 RNX524295 RXT524295 SHP524295 SRL524295 TBH524295 TLD524295 TUZ524295 UEV524295 UOR524295 UYN524295 VIJ524295 VSF524295 WCB524295 WLX524295 WVT524295 JH589831 TD589831 ACZ589831 AMV589831 AWR589831 BGN589831 BQJ589831 CAF589831 CKB589831 CTX589831 DDT589831 DNP589831 DXL589831 EHH589831 ERD589831 FAZ589831 FKV589831 FUR589831 GEN589831 GOJ589831 GYF589831 HIB589831 HRX589831 IBT589831 ILP589831 IVL589831 JFH589831 JPD589831 JYZ589831 KIV589831 KSR589831 LCN589831 LMJ589831 LWF589831 MGB589831 MPX589831 MZT589831 NJP589831 NTL589831 ODH589831 OND589831 OWZ589831 PGV589831 PQR589831 QAN589831 QKJ589831 QUF589831 REB589831 RNX589831 RXT589831 SHP589831 SRL589831 TBH589831 TLD589831 TUZ589831 UEV589831 UOR589831 UYN589831 VIJ589831 VSF589831 WCB589831 WLX589831 WVT589831 JH655367 TD655367 ACZ655367 AMV655367 AWR655367 BGN655367 BQJ655367 CAF655367 CKB655367 CTX655367 DDT655367 DNP655367 DXL655367 EHH655367 ERD655367 FAZ655367 FKV655367 FUR655367 GEN655367 GOJ655367 GYF655367 HIB655367 HRX655367 IBT655367 ILP655367 IVL655367 JFH655367 JPD655367 JYZ655367 KIV655367 KSR655367 LCN655367 LMJ655367 LWF655367 MGB655367 MPX655367 MZT655367 NJP655367 NTL655367 ODH655367 OND655367 OWZ655367 PGV655367 PQR655367 QAN655367 QKJ655367 QUF655367 REB655367 RNX655367 RXT655367 SHP655367 SRL655367 TBH655367 TLD655367 TUZ655367 UEV655367 UOR655367 UYN655367 VIJ655367 VSF655367 WCB655367 WLX655367 WVT655367 JH720903 TD720903 ACZ720903 AMV720903 AWR720903 BGN720903 BQJ720903 CAF720903 CKB720903 CTX720903 DDT720903 DNP720903 DXL720903 EHH720903 ERD720903 FAZ720903 FKV720903 FUR720903 GEN720903 GOJ720903 GYF720903 HIB720903 HRX720903 IBT720903 ILP720903 IVL720903 JFH720903 JPD720903 JYZ720903 KIV720903 KSR720903 LCN720903 LMJ720903 LWF720903 MGB720903 MPX720903 MZT720903 NJP720903 NTL720903 ODH720903 OND720903 OWZ720903 PGV720903 PQR720903 QAN720903 QKJ720903 QUF720903 REB720903 RNX720903 RXT720903 SHP720903 SRL720903 TBH720903 TLD720903 TUZ720903 UEV720903 UOR720903 UYN720903 VIJ720903 VSF720903 WCB720903 WLX720903 WVT720903 JH786439 TD786439 ACZ786439 AMV786439 AWR786439 BGN786439 BQJ786439 CAF786439 CKB786439 CTX786439 DDT786439 DNP786439 DXL786439 EHH786439 ERD786439 FAZ786439 FKV786439 FUR786439 GEN786439 GOJ786439 GYF786439 HIB786439 HRX786439 IBT786439 ILP786439 IVL786439 JFH786439 JPD786439 JYZ786439 KIV786439 KSR786439 LCN786439 LMJ786439 LWF786439 MGB786439 MPX786439 MZT786439 NJP786439 NTL786439 ODH786439 OND786439 OWZ786439 PGV786439 PQR786439 QAN786439 QKJ786439 QUF786439 REB786439 RNX786439 RXT786439 SHP786439 SRL786439 TBH786439 TLD786439 TUZ786439 UEV786439 UOR786439 UYN786439 VIJ786439 VSF786439 WCB786439 WLX786439 WVT786439 JH851975 TD851975 ACZ851975 AMV851975 AWR851975 BGN851975 BQJ851975 CAF851975 CKB851975 CTX851975 DDT851975 DNP851975 DXL851975 EHH851975 ERD851975 FAZ851975 FKV851975 FUR851975 GEN851975 GOJ851975 GYF851975 HIB851975 HRX851975 IBT851975 ILP851975 IVL851975 JFH851975 JPD851975 JYZ851975 KIV851975 KSR851975 LCN851975 LMJ851975 LWF851975 MGB851975 MPX851975 MZT851975 NJP851975 NTL851975 ODH851975 OND851975 OWZ851975 PGV851975 PQR851975 QAN851975 QKJ851975 QUF851975 REB851975 RNX851975 RXT851975 SHP851975 SRL851975 TBH851975 TLD851975 TUZ851975 UEV851975 UOR851975 UYN851975 VIJ851975 VSF851975 WCB851975 WLX851975 WVT851975 JH917511 TD917511 ACZ917511 AMV917511 AWR917511 BGN917511 BQJ917511 CAF917511 CKB917511 CTX917511 DDT917511 DNP917511 DXL917511 EHH917511 ERD917511 FAZ917511 FKV917511 FUR917511 GEN917511 GOJ917511 GYF917511 HIB917511 HRX917511 IBT917511 ILP917511 IVL917511 JFH917511 JPD917511 JYZ917511 KIV917511 KSR917511 LCN917511 LMJ917511 LWF917511 MGB917511 MPX917511 MZT917511 NJP917511 NTL917511 ODH917511 OND917511 OWZ917511 PGV917511 PQR917511 QAN917511 QKJ917511 QUF917511 REB917511 RNX917511 RXT917511 SHP917511 SRL917511 TBH917511 TLD917511 TUZ917511 UEV917511 UOR917511 UYN917511 VIJ917511 VSF917511 WCB917511 WLX917511 WVT917511 JH983047 TD983047 ACZ983047 AMV983047 AWR983047 BGN983047 BQJ983047 CAF983047 CKB983047 CTX983047 DDT983047 DNP983047 DXL983047 EHH983047 ERD983047 FAZ983047 FKV983047 FUR983047 GEN983047 GOJ983047 GYF983047 HIB983047 HRX983047 IBT983047 ILP983047 IVL983047 JFH983047 JPD983047 JYZ983047 KIV983047 KSR983047 LCN983047 LMJ983047 LWF983047 MGB983047 MPX983047 MZT983047 NJP983047 NTL983047 ODH983047 OND983047 OWZ983047 PGV983047 PQR983047 QAN983047 QKJ983047 QUF983047 REB983047 RNX983047 RXT983047 SHP983047 SRL983047 TBH983047 TLD983047 TUZ983047 UEV983047 UOR983047 UYN983047 VIJ983047 VSF983047 WCB983047 WLX983047 WVT983047 UYB983047 IV15 SR15 ACN15 AMJ15 AWF15 BGB15 BPX15 BZT15 CJP15 CTL15 DDH15 DND15 DWZ15 EGV15 EQR15 FAN15 FKJ15 FUF15 GEB15 GNX15 GXT15 HHP15 HRL15 IBH15 ILD15 IUZ15 JEV15 JOR15 JYN15 KIJ15 KSF15 LCB15 LLX15 LVT15 MFP15 MPL15 MZH15 NJD15 NSZ15 OCV15 OMR15 OWN15 PGJ15 PQF15 QAB15 QJX15 QTT15 RDP15 RNL15 RXH15 SHD15 SQZ15 TAV15 TKR15 TUN15 UEJ15 UOF15 UYB15 VHX15 VRT15 WBP15 WLL15 WVH15 C65543:D65543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C131079:D131079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C196615:D196615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C262151:D262151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C327687:D327687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C393223:D393223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C458759:D458759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C524295:D524295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C589831:D589831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C655367:D655367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C720903:D720903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C786439:D786439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C851975:D851975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C917511:D917511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C983047:D983047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xm:sqref>
        </x14:dataValidation>
        <x14:dataValidation type="list" allowBlank="1" showInputMessage="1" showErrorMessage="1" xr:uid="{00000000-0002-0000-1500-000008000000}">
          <x14:formula1>
            <xm:f>SautPerformance</xm:f>
          </x14:formula1>
          <xm:sqref>TKQ983047 IU5 SQ5 ACM5 AMI5 AWE5 BGA5 BPW5 BZS5 CJO5 CTK5 DDG5 DNC5 DWY5 EGU5 EQQ5 FAM5 FKI5 FUE5 GEA5 GNW5 GXS5 HHO5 HRK5 IBG5 ILC5 IUY5 JEU5 JOQ5 JYM5 KII5 KSE5 LCA5 LLW5 LVS5 MFO5 MPK5 MZG5 NJC5 NSY5 OCU5 OMQ5 OWM5 PGI5 PQE5 QAA5 QJW5 QTS5 RDO5 RNK5 RXG5 SHC5 SQY5 TAU5 TKQ5 TUM5 UEI5 UOE5 UYA5 VHW5 VRS5 WBO5 WLK5 WVG5 B65533 IU65533 SQ65533 ACM65533 AMI65533 AWE65533 BGA65533 BPW65533 BZS65533 CJO65533 CTK65533 DDG65533 DNC65533 DWY65533 EGU65533 EQQ65533 FAM65533 FKI65533 FUE65533 GEA65533 GNW65533 GXS65533 HHO65533 HRK65533 IBG65533 ILC65533 IUY65533 JEU65533 JOQ65533 JYM65533 KII65533 KSE65533 LCA65533 LLW65533 LVS65533 MFO65533 MPK65533 MZG65533 NJC65533 NSY65533 OCU65533 OMQ65533 OWM65533 PGI65533 PQE65533 QAA65533 QJW65533 QTS65533 RDO65533 RNK65533 RXG65533 SHC65533 SQY65533 TAU65533 TKQ65533 TUM65533 UEI65533 UOE65533 UYA65533 VHW65533 VRS65533 WBO65533 WLK65533 WVG65533 B131069 IU131069 SQ131069 ACM131069 AMI131069 AWE131069 BGA131069 BPW131069 BZS131069 CJO131069 CTK131069 DDG131069 DNC131069 DWY131069 EGU131069 EQQ131069 FAM131069 FKI131069 FUE131069 GEA131069 GNW131069 GXS131069 HHO131069 HRK131069 IBG131069 ILC131069 IUY131069 JEU131069 JOQ131069 JYM131069 KII131069 KSE131069 LCA131069 LLW131069 LVS131069 MFO131069 MPK131069 MZG131069 NJC131069 NSY131069 OCU131069 OMQ131069 OWM131069 PGI131069 PQE131069 QAA131069 QJW131069 QTS131069 RDO131069 RNK131069 RXG131069 SHC131069 SQY131069 TAU131069 TKQ131069 TUM131069 UEI131069 UOE131069 UYA131069 VHW131069 VRS131069 WBO131069 WLK131069 WVG131069 B196605 IU196605 SQ196605 ACM196605 AMI196605 AWE196605 BGA196605 BPW196605 BZS196605 CJO196605 CTK196605 DDG196605 DNC196605 DWY196605 EGU196605 EQQ196605 FAM196605 FKI196605 FUE196605 GEA196605 GNW196605 GXS196605 HHO196605 HRK196605 IBG196605 ILC196605 IUY196605 JEU196605 JOQ196605 JYM196605 KII196605 KSE196605 LCA196605 LLW196605 LVS196605 MFO196605 MPK196605 MZG196605 NJC196605 NSY196605 OCU196605 OMQ196605 OWM196605 PGI196605 PQE196605 QAA196605 QJW196605 QTS196605 RDO196605 RNK196605 RXG196605 SHC196605 SQY196605 TAU196605 TKQ196605 TUM196605 UEI196605 UOE196605 UYA196605 VHW196605 VRS196605 WBO196605 WLK196605 WVG196605 B262141 IU262141 SQ262141 ACM262141 AMI262141 AWE262141 BGA262141 BPW262141 BZS262141 CJO262141 CTK262141 DDG262141 DNC262141 DWY262141 EGU262141 EQQ262141 FAM262141 FKI262141 FUE262141 GEA262141 GNW262141 GXS262141 HHO262141 HRK262141 IBG262141 ILC262141 IUY262141 JEU262141 JOQ262141 JYM262141 KII262141 KSE262141 LCA262141 LLW262141 LVS262141 MFO262141 MPK262141 MZG262141 NJC262141 NSY262141 OCU262141 OMQ262141 OWM262141 PGI262141 PQE262141 QAA262141 QJW262141 QTS262141 RDO262141 RNK262141 RXG262141 SHC262141 SQY262141 TAU262141 TKQ262141 TUM262141 UEI262141 UOE262141 UYA262141 VHW262141 VRS262141 WBO262141 WLK262141 WVG262141 B327677 IU327677 SQ327677 ACM327677 AMI327677 AWE327677 BGA327677 BPW327677 BZS327677 CJO327677 CTK327677 DDG327677 DNC327677 DWY327677 EGU327677 EQQ327677 FAM327677 FKI327677 FUE327677 GEA327677 GNW327677 GXS327677 HHO327677 HRK327677 IBG327677 ILC327677 IUY327677 JEU327677 JOQ327677 JYM327677 KII327677 KSE327677 LCA327677 LLW327677 LVS327677 MFO327677 MPK327677 MZG327677 NJC327677 NSY327677 OCU327677 OMQ327677 OWM327677 PGI327677 PQE327677 QAA327677 QJW327677 QTS327677 RDO327677 RNK327677 RXG327677 SHC327677 SQY327677 TAU327677 TKQ327677 TUM327677 UEI327677 UOE327677 UYA327677 VHW327677 VRS327677 WBO327677 WLK327677 WVG327677 B393213 IU393213 SQ393213 ACM393213 AMI393213 AWE393213 BGA393213 BPW393213 BZS393213 CJO393213 CTK393213 DDG393213 DNC393213 DWY393213 EGU393213 EQQ393213 FAM393213 FKI393213 FUE393213 GEA393213 GNW393213 GXS393213 HHO393213 HRK393213 IBG393213 ILC393213 IUY393213 JEU393213 JOQ393213 JYM393213 KII393213 KSE393213 LCA393213 LLW393213 LVS393213 MFO393213 MPK393213 MZG393213 NJC393213 NSY393213 OCU393213 OMQ393213 OWM393213 PGI393213 PQE393213 QAA393213 QJW393213 QTS393213 RDO393213 RNK393213 RXG393213 SHC393213 SQY393213 TAU393213 TKQ393213 TUM393213 UEI393213 UOE393213 UYA393213 VHW393213 VRS393213 WBO393213 WLK393213 WVG393213 B458749 IU458749 SQ458749 ACM458749 AMI458749 AWE458749 BGA458749 BPW458749 BZS458749 CJO458749 CTK458749 DDG458749 DNC458749 DWY458749 EGU458749 EQQ458749 FAM458749 FKI458749 FUE458749 GEA458749 GNW458749 GXS458749 HHO458749 HRK458749 IBG458749 ILC458749 IUY458749 JEU458749 JOQ458749 JYM458749 KII458749 KSE458749 LCA458749 LLW458749 LVS458749 MFO458749 MPK458749 MZG458749 NJC458749 NSY458749 OCU458749 OMQ458749 OWM458749 PGI458749 PQE458749 QAA458749 QJW458749 QTS458749 RDO458749 RNK458749 RXG458749 SHC458749 SQY458749 TAU458749 TKQ458749 TUM458749 UEI458749 UOE458749 UYA458749 VHW458749 VRS458749 WBO458749 WLK458749 WVG458749 B524285 IU524285 SQ524285 ACM524285 AMI524285 AWE524285 BGA524285 BPW524285 BZS524285 CJO524285 CTK524285 DDG524285 DNC524285 DWY524285 EGU524285 EQQ524285 FAM524285 FKI524285 FUE524285 GEA524285 GNW524285 GXS524285 HHO524285 HRK524285 IBG524285 ILC524285 IUY524285 JEU524285 JOQ524285 JYM524285 KII524285 KSE524285 LCA524285 LLW524285 LVS524285 MFO524285 MPK524285 MZG524285 NJC524285 NSY524285 OCU524285 OMQ524285 OWM524285 PGI524285 PQE524285 QAA524285 QJW524285 QTS524285 RDO524285 RNK524285 RXG524285 SHC524285 SQY524285 TAU524285 TKQ524285 TUM524285 UEI524285 UOE524285 UYA524285 VHW524285 VRS524285 WBO524285 WLK524285 WVG524285 B589821 IU589821 SQ589821 ACM589821 AMI589821 AWE589821 BGA589821 BPW589821 BZS589821 CJO589821 CTK589821 DDG589821 DNC589821 DWY589821 EGU589821 EQQ589821 FAM589821 FKI589821 FUE589821 GEA589821 GNW589821 GXS589821 HHO589821 HRK589821 IBG589821 ILC589821 IUY589821 JEU589821 JOQ589821 JYM589821 KII589821 KSE589821 LCA589821 LLW589821 LVS589821 MFO589821 MPK589821 MZG589821 NJC589821 NSY589821 OCU589821 OMQ589821 OWM589821 PGI589821 PQE589821 QAA589821 QJW589821 QTS589821 RDO589821 RNK589821 RXG589821 SHC589821 SQY589821 TAU589821 TKQ589821 TUM589821 UEI589821 UOE589821 UYA589821 VHW589821 VRS589821 WBO589821 WLK589821 WVG589821 B655357 IU655357 SQ655357 ACM655357 AMI655357 AWE655357 BGA655357 BPW655357 BZS655357 CJO655357 CTK655357 DDG655357 DNC655357 DWY655357 EGU655357 EQQ655357 FAM655357 FKI655357 FUE655357 GEA655357 GNW655357 GXS655357 HHO655357 HRK655357 IBG655357 ILC655357 IUY655357 JEU655357 JOQ655357 JYM655357 KII655357 KSE655357 LCA655357 LLW655357 LVS655357 MFO655357 MPK655357 MZG655357 NJC655357 NSY655357 OCU655357 OMQ655357 OWM655357 PGI655357 PQE655357 QAA655357 QJW655357 QTS655357 RDO655357 RNK655357 RXG655357 SHC655357 SQY655357 TAU655357 TKQ655357 TUM655357 UEI655357 UOE655357 UYA655357 VHW655357 VRS655357 WBO655357 WLK655357 WVG655357 B720893 IU720893 SQ720893 ACM720893 AMI720893 AWE720893 BGA720893 BPW720893 BZS720893 CJO720893 CTK720893 DDG720893 DNC720893 DWY720893 EGU720893 EQQ720893 FAM720893 FKI720893 FUE720893 GEA720893 GNW720893 GXS720893 HHO720893 HRK720893 IBG720893 ILC720893 IUY720893 JEU720893 JOQ720893 JYM720893 KII720893 KSE720893 LCA720893 LLW720893 LVS720893 MFO720893 MPK720893 MZG720893 NJC720893 NSY720893 OCU720893 OMQ720893 OWM720893 PGI720893 PQE720893 QAA720893 QJW720893 QTS720893 RDO720893 RNK720893 RXG720893 SHC720893 SQY720893 TAU720893 TKQ720893 TUM720893 UEI720893 UOE720893 UYA720893 VHW720893 VRS720893 WBO720893 WLK720893 WVG720893 B786429 IU786429 SQ786429 ACM786429 AMI786429 AWE786429 BGA786429 BPW786429 BZS786429 CJO786429 CTK786429 DDG786429 DNC786429 DWY786429 EGU786429 EQQ786429 FAM786429 FKI786429 FUE786429 GEA786429 GNW786429 GXS786429 HHO786429 HRK786429 IBG786429 ILC786429 IUY786429 JEU786429 JOQ786429 JYM786429 KII786429 KSE786429 LCA786429 LLW786429 LVS786429 MFO786429 MPK786429 MZG786429 NJC786429 NSY786429 OCU786429 OMQ786429 OWM786429 PGI786429 PQE786429 QAA786429 QJW786429 QTS786429 RDO786429 RNK786429 RXG786429 SHC786429 SQY786429 TAU786429 TKQ786429 TUM786429 UEI786429 UOE786429 UYA786429 VHW786429 VRS786429 WBO786429 WLK786429 WVG786429 B851965 IU851965 SQ851965 ACM851965 AMI851965 AWE851965 BGA851965 BPW851965 BZS851965 CJO851965 CTK851965 DDG851965 DNC851965 DWY851965 EGU851965 EQQ851965 FAM851965 FKI851965 FUE851965 GEA851965 GNW851965 GXS851965 HHO851965 HRK851965 IBG851965 ILC851965 IUY851965 JEU851965 JOQ851965 JYM851965 KII851965 KSE851965 LCA851965 LLW851965 LVS851965 MFO851965 MPK851965 MZG851965 NJC851965 NSY851965 OCU851965 OMQ851965 OWM851965 PGI851965 PQE851965 QAA851965 QJW851965 QTS851965 RDO851965 RNK851965 RXG851965 SHC851965 SQY851965 TAU851965 TKQ851965 TUM851965 UEI851965 UOE851965 UYA851965 VHW851965 VRS851965 WBO851965 WLK851965 WVG851965 B917501 IU917501 SQ917501 ACM917501 AMI917501 AWE917501 BGA917501 BPW917501 BZS917501 CJO917501 CTK917501 DDG917501 DNC917501 DWY917501 EGU917501 EQQ917501 FAM917501 FKI917501 FUE917501 GEA917501 GNW917501 GXS917501 HHO917501 HRK917501 IBG917501 ILC917501 IUY917501 JEU917501 JOQ917501 JYM917501 KII917501 KSE917501 LCA917501 LLW917501 LVS917501 MFO917501 MPK917501 MZG917501 NJC917501 NSY917501 OCU917501 OMQ917501 OWM917501 PGI917501 PQE917501 QAA917501 QJW917501 QTS917501 RDO917501 RNK917501 RXG917501 SHC917501 SQY917501 TAU917501 TKQ917501 TUM917501 UEI917501 UOE917501 UYA917501 VHW917501 VRS917501 WBO917501 WLK917501 WVG917501 B983037 IU983037 SQ983037 ACM983037 AMI983037 AWE983037 BGA983037 BPW983037 BZS983037 CJO983037 CTK983037 DDG983037 DNC983037 DWY983037 EGU983037 EQQ983037 FAM983037 FKI983037 FUE983037 GEA983037 GNW983037 GXS983037 HHO983037 HRK983037 IBG983037 ILC983037 IUY983037 JEU983037 JOQ983037 JYM983037 KII983037 KSE983037 LCA983037 LLW983037 LVS983037 MFO983037 MPK983037 MZG983037 NJC983037 NSY983037 OCU983037 OMQ983037 OWM983037 PGI983037 PQE983037 QAA983037 QJW983037 QTS983037 RDO983037 RNK983037 RXG983037 SHC983037 SQY983037 TAU983037 TKQ983037 TUM983037 UEI983037 UOE983037 UYA983037 VHW983037 VRS983037 WBO983037 WLK983037 WVG983037 VHW983047 JG10 TC10 ACY10 AMU10 AWQ10 BGM10 BQI10 CAE10 CKA10 CTW10 DDS10 DNO10 DXK10 EHG10 ERC10 FAY10 FKU10 FUQ10 GEM10 GOI10 GYE10 HIA10 HRW10 IBS10 ILO10 IVK10 JFG10 JPC10 JYY10 KIU10 KSQ10 LCM10 LMI10 LWE10 MGA10 MPW10 MZS10 NJO10 NTK10 ODG10 ONC10 OWY10 PGU10 PQQ10 QAM10 QKI10 QUE10 REA10 RNW10 RXS10 SHO10 SRK10 TBG10 TLC10 TUY10 UEU10 UOQ10 UYM10 VII10 VSE10 WCA10 WLW10 WVS10 JG65538 TC65538 ACY65538 AMU65538 AWQ65538 BGM65538 BQI65538 CAE65538 CKA65538 CTW65538 DDS65538 DNO65538 DXK65538 EHG65538 ERC65538 FAY65538 FKU65538 FUQ65538 GEM65538 GOI65538 GYE65538 HIA65538 HRW65538 IBS65538 ILO65538 IVK65538 JFG65538 JPC65538 JYY65538 KIU65538 KSQ65538 LCM65538 LMI65538 LWE65538 MGA65538 MPW65538 MZS65538 NJO65538 NTK65538 ODG65538 ONC65538 OWY65538 PGU65538 PQQ65538 QAM65538 QKI65538 QUE65538 REA65538 RNW65538 RXS65538 SHO65538 SRK65538 TBG65538 TLC65538 TUY65538 UEU65538 UOQ65538 UYM65538 VII65538 VSE65538 WCA65538 WLW65538 WVS65538 JG131074 TC131074 ACY131074 AMU131074 AWQ131074 BGM131074 BQI131074 CAE131074 CKA131074 CTW131074 DDS131074 DNO131074 DXK131074 EHG131074 ERC131074 FAY131074 FKU131074 FUQ131074 GEM131074 GOI131074 GYE131074 HIA131074 HRW131074 IBS131074 ILO131074 IVK131074 JFG131074 JPC131074 JYY131074 KIU131074 KSQ131074 LCM131074 LMI131074 LWE131074 MGA131074 MPW131074 MZS131074 NJO131074 NTK131074 ODG131074 ONC131074 OWY131074 PGU131074 PQQ131074 QAM131074 QKI131074 QUE131074 REA131074 RNW131074 RXS131074 SHO131074 SRK131074 TBG131074 TLC131074 TUY131074 UEU131074 UOQ131074 UYM131074 VII131074 VSE131074 WCA131074 WLW131074 WVS131074 JG196610 TC196610 ACY196610 AMU196610 AWQ196610 BGM196610 BQI196610 CAE196610 CKA196610 CTW196610 DDS196610 DNO196610 DXK196610 EHG196610 ERC196610 FAY196610 FKU196610 FUQ196610 GEM196610 GOI196610 GYE196610 HIA196610 HRW196610 IBS196610 ILO196610 IVK196610 JFG196610 JPC196610 JYY196610 KIU196610 KSQ196610 LCM196610 LMI196610 LWE196610 MGA196610 MPW196610 MZS196610 NJO196610 NTK196610 ODG196610 ONC196610 OWY196610 PGU196610 PQQ196610 QAM196610 QKI196610 QUE196610 REA196610 RNW196610 RXS196610 SHO196610 SRK196610 TBG196610 TLC196610 TUY196610 UEU196610 UOQ196610 UYM196610 VII196610 VSE196610 WCA196610 WLW196610 WVS196610 JG262146 TC262146 ACY262146 AMU262146 AWQ262146 BGM262146 BQI262146 CAE262146 CKA262146 CTW262146 DDS262146 DNO262146 DXK262146 EHG262146 ERC262146 FAY262146 FKU262146 FUQ262146 GEM262146 GOI262146 GYE262146 HIA262146 HRW262146 IBS262146 ILO262146 IVK262146 JFG262146 JPC262146 JYY262146 KIU262146 KSQ262146 LCM262146 LMI262146 LWE262146 MGA262146 MPW262146 MZS262146 NJO262146 NTK262146 ODG262146 ONC262146 OWY262146 PGU262146 PQQ262146 QAM262146 QKI262146 QUE262146 REA262146 RNW262146 RXS262146 SHO262146 SRK262146 TBG262146 TLC262146 TUY262146 UEU262146 UOQ262146 UYM262146 VII262146 VSE262146 WCA262146 WLW262146 WVS262146 JG327682 TC327682 ACY327682 AMU327682 AWQ327682 BGM327682 BQI327682 CAE327682 CKA327682 CTW327682 DDS327682 DNO327682 DXK327682 EHG327682 ERC327682 FAY327682 FKU327682 FUQ327682 GEM327682 GOI327682 GYE327682 HIA327682 HRW327682 IBS327682 ILO327682 IVK327682 JFG327682 JPC327682 JYY327682 KIU327682 KSQ327682 LCM327682 LMI327682 LWE327682 MGA327682 MPW327682 MZS327682 NJO327682 NTK327682 ODG327682 ONC327682 OWY327682 PGU327682 PQQ327682 QAM327682 QKI327682 QUE327682 REA327682 RNW327682 RXS327682 SHO327682 SRK327682 TBG327682 TLC327682 TUY327682 UEU327682 UOQ327682 UYM327682 VII327682 VSE327682 WCA327682 WLW327682 WVS327682 JG393218 TC393218 ACY393218 AMU393218 AWQ393218 BGM393218 BQI393218 CAE393218 CKA393218 CTW393218 DDS393218 DNO393218 DXK393218 EHG393218 ERC393218 FAY393218 FKU393218 FUQ393218 GEM393218 GOI393218 GYE393218 HIA393218 HRW393218 IBS393218 ILO393218 IVK393218 JFG393218 JPC393218 JYY393218 KIU393218 KSQ393218 LCM393218 LMI393218 LWE393218 MGA393218 MPW393218 MZS393218 NJO393218 NTK393218 ODG393218 ONC393218 OWY393218 PGU393218 PQQ393218 QAM393218 QKI393218 QUE393218 REA393218 RNW393218 RXS393218 SHO393218 SRK393218 TBG393218 TLC393218 TUY393218 UEU393218 UOQ393218 UYM393218 VII393218 VSE393218 WCA393218 WLW393218 WVS393218 JG458754 TC458754 ACY458754 AMU458754 AWQ458754 BGM458754 BQI458754 CAE458754 CKA458754 CTW458754 DDS458754 DNO458754 DXK458754 EHG458754 ERC458754 FAY458754 FKU458754 FUQ458754 GEM458754 GOI458754 GYE458754 HIA458754 HRW458754 IBS458754 ILO458754 IVK458754 JFG458754 JPC458754 JYY458754 KIU458754 KSQ458754 LCM458754 LMI458754 LWE458754 MGA458754 MPW458754 MZS458754 NJO458754 NTK458754 ODG458754 ONC458754 OWY458754 PGU458754 PQQ458754 QAM458754 QKI458754 QUE458754 REA458754 RNW458754 RXS458754 SHO458754 SRK458754 TBG458754 TLC458754 TUY458754 UEU458754 UOQ458754 UYM458754 VII458754 VSE458754 WCA458754 WLW458754 WVS458754 JG524290 TC524290 ACY524290 AMU524290 AWQ524290 BGM524290 BQI524290 CAE524290 CKA524290 CTW524290 DDS524290 DNO524290 DXK524290 EHG524290 ERC524290 FAY524290 FKU524290 FUQ524290 GEM524290 GOI524290 GYE524290 HIA524290 HRW524290 IBS524290 ILO524290 IVK524290 JFG524290 JPC524290 JYY524290 KIU524290 KSQ524290 LCM524290 LMI524290 LWE524290 MGA524290 MPW524290 MZS524290 NJO524290 NTK524290 ODG524290 ONC524290 OWY524290 PGU524290 PQQ524290 QAM524290 QKI524290 QUE524290 REA524290 RNW524290 RXS524290 SHO524290 SRK524290 TBG524290 TLC524290 TUY524290 UEU524290 UOQ524290 UYM524290 VII524290 VSE524290 WCA524290 WLW524290 WVS524290 JG589826 TC589826 ACY589826 AMU589826 AWQ589826 BGM589826 BQI589826 CAE589826 CKA589826 CTW589826 DDS589826 DNO589826 DXK589826 EHG589826 ERC589826 FAY589826 FKU589826 FUQ589826 GEM589826 GOI589826 GYE589826 HIA589826 HRW589826 IBS589826 ILO589826 IVK589826 JFG589826 JPC589826 JYY589826 KIU589826 KSQ589826 LCM589826 LMI589826 LWE589826 MGA589826 MPW589826 MZS589826 NJO589826 NTK589826 ODG589826 ONC589826 OWY589826 PGU589826 PQQ589826 QAM589826 QKI589826 QUE589826 REA589826 RNW589826 RXS589826 SHO589826 SRK589826 TBG589826 TLC589826 TUY589826 UEU589826 UOQ589826 UYM589826 VII589826 VSE589826 WCA589826 WLW589826 WVS589826 JG655362 TC655362 ACY655362 AMU655362 AWQ655362 BGM655362 BQI655362 CAE655362 CKA655362 CTW655362 DDS655362 DNO655362 DXK655362 EHG655362 ERC655362 FAY655362 FKU655362 FUQ655362 GEM655362 GOI655362 GYE655362 HIA655362 HRW655362 IBS655362 ILO655362 IVK655362 JFG655362 JPC655362 JYY655362 KIU655362 KSQ655362 LCM655362 LMI655362 LWE655362 MGA655362 MPW655362 MZS655362 NJO655362 NTK655362 ODG655362 ONC655362 OWY655362 PGU655362 PQQ655362 QAM655362 QKI655362 QUE655362 REA655362 RNW655362 RXS655362 SHO655362 SRK655362 TBG655362 TLC655362 TUY655362 UEU655362 UOQ655362 UYM655362 VII655362 VSE655362 WCA655362 WLW655362 WVS655362 JG720898 TC720898 ACY720898 AMU720898 AWQ720898 BGM720898 BQI720898 CAE720898 CKA720898 CTW720898 DDS720898 DNO720898 DXK720898 EHG720898 ERC720898 FAY720898 FKU720898 FUQ720898 GEM720898 GOI720898 GYE720898 HIA720898 HRW720898 IBS720898 ILO720898 IVK720898 JFG720898 JPC720898 JYY720898 KIU720898 KSQ720898 LCM720898 LMI720898 LWE720898 MGA720898 MPW720898 MZS720898 NJO720898 NTK720898 ODG720898 ONC720898 OWY720898 PGU720898 PQQ720898 QAM720898 QKI720898 QUE720898 REA720898 RNW720898 RXS720898 SHO720898 SRK720898 TBG720898 TLC720898 TUY720898 UEU720898 UOQ720898 UYM720898 VII720898 VSE720898 WCA720898 WLW720898 WVS720898 JG786434 TC786434 ACY786434 AMU786434 AWQ786434 BGM786434 BQI786434 CAE786434 CKA786434 CTW786434 DDS786434 DNO786434 DXK786434 EHG786434 ERC786434 FAY786434 FKU786434 FUQ786434 GEM786434 GOI786434 GYE786434 HIA786434 HRW786434 IBS786434 ILO786434 IVK786434 JFG786434 JPC786434 JYY786434 KIU786434 KSQ786434 LCM786434 LMI786434 LWE786434 MGA786434 MPW786434 MZS786434 NJO786434 NTK786434 ODG786434 ONC786434 OWY786434 PGU786434 PQQ786434 QAM786434 QKI786434 QUE786434 REA786434 RNW786434 RXS786434 SHO786434 SRK786434 TBG786434 TLC786434 TUY786434 UEU786434 UOQ786434 UYM786434 VII786434 VSE786434 WCA786434 WLW786434 WVS786434 JG851970 TC851970 ACY851970 AMU851970 AWQ851970 BGM851970 BQI851970 CAE851970 CKA851970 CTW851970 DDS851970 DNO851970 DXK851970 EHG851970 ERC851970 FAY851970 FKU851970 FUQ851970 GEM851970 GOI851970 GYE851970 HIA851970 HRW851970 IBS851970 ILO851970 IVK851970 JFG851970 JPC851970 JYY851970 KIU851970 KSQ851970 LCM851970 LMI851970 LWE851970 MGA851970 MPW851970 MZS851970 NJO851970 NTK851970 ODG851970 ONC851970 OWY851970 PGU851970 PQQ851970 QAM851970 QKI851970 QUE851970 REA851970 RNW851970 RXS851970 SHO851970 SRK851970 TBG851970 TLC851970 TUY851970 UEU851970 UOQ851970 UYM851970 VII851970 VSE851970 WCA851970 WLW851970 WVS851970 JG917506 TC917506 ACY917506 AMU917506 AWQ917506 BGM917506 BQI917506 CAE917506 CKA917506 CTW917506 DDS917506 DNO917506 DXK917506 EHG917506 ERC917506 FAY917506 FKU917506 FUQ917506 GEM917506 GOI917506 GYE917506 HIA917506 HRW917506 IBS917506 ILO917506 IVK917506 JFG917506 JPC917506 JYY917506 KIU917506 KSQ917506 LCM917506 LMI917506 LWE917506 MGA917506 MPW917506 MZS917506 NJO917506 NTK917506 ODG917506 ONC917506 OWY917506 PGU917506 PQQ917506 QAM917506 QKI917506 QUE917506 REA917506 RNW917506 RXS917506 SHO917506 SRK917506 TBG917506 TLC917506 TUY917506 UEU917506 UOQ917506 UYM917506 VII917506 VSE917506 WCA917506 WLW917506 WVS917506 JG983042 TC983042 ACY983042 AMU983042 AWQ983042 BGM983042 BQI983042 CAE983042 CKA983042 CTW983042 DDS983042 DNO983042 DXK983042 EHG983042 ERC983042 FAY983042 FKU983042 FUQ983042 GEM983042 GOI983042 GYE983042 HIA983042 HRW983042 IBS983042 ILO983042 IVK983042 JFG983042 JPC983042 JYY983042 KIU983042 KSQ983042 LCM983042 LMI983042 LWE983042 MGA983042 MPW983042 MZS983042 NJO983042 NTK983042 ODG983042 ONC983042 OWY983042 PGU983042 PQQ983042 QAM983042 QKI983042 QUE983042 REA983042 RNW983042 RXS983042 SHO983042 SRK983042 TBG983042 TLC983042 TUY983042 UEU983042 UOQ983042 UYM983042 VII983042 VSE983042 WCA983042 WLW983042 WVS983042 WVG983047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F65533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F131069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F196605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F262141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F327677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F393213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F458749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F524285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F589821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F655357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F720893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F786429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F851965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F917501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F983037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WVJ983037 TUM983047 JA5 SW5 ACS5 AMO5 AWK5 BGG5 BQC5 BZY5 CJU5 CTQ5 DDM5 DNI5 DXE5 EHA5 EQW5 FAS5 FKO5 FUK5 GEG5 GOC5 GXY5 HHU5 HRQ5 IBM5 ILI5 IVE5 JFA5 JOW5 JYS5 KIO5 KSK5 LCG5 LMC5 LVY5 MFU5 MPQ5 MZM5 NJI5 NTE5 ODA5 OMW5 OWS5 PGO5 PQK5 QAG5 QKC5 QTY5 RDU5 RNQ5 RXM5 SHI5 SRE5 TBA5 TKW5 TUS5 UEO5 UOK5 UYG5 VIC5 VRY5 WBU5 WLQ5 WVM5 J65533 JA65533 SW65533 ACS65533 AMO65533 AWK65533 BGG65533 BQC65533 BZY65533 CJU65533 CTQ65533 DDM65533 DNI65533 DXE65533 EHA65533 EQW65533 FAS65533 FKO65533 FUK65533 GEG65533 GOC65533 GXY65533 HHU65533 HRQ65533 IBM65533 ILI65533 IVE65533 JFA65533 JOW65533 JYS65533 KIO65533 KSK65533 LCG65533 LMC65533 LVY65533 MFU65533 MPQ65533 MZM65533 NJI65533 NTE65533 ODA65533 OMW65533 OWS65533 PGO65533 PQK65533 QAG65533 QKC65533 QTY65533 RDU65533 RNQ65533 RXM65533 SHI65533 SRE65533 TBA65533 TKW65533 TUS65533 UEO65533 UOK65533 UYG65533 VIC65533 VRY65533 WBU65533 WLQ65533 WVM65533 J131069 JA131069 SW131069 ACS131069 AMO131069 AWK131069 BGG131069 BQC131069 BZY131069 CJU131069 CTQ131069 DDM131069 DNI131069 DXE131069 EHA131069 EQW131069 FAS131069 FKO131069 FUK131069 GEG131069 GOC131069 GXY131069 HHU131069 HRQ131069 IBM131069 ILI131069 IVE131069 JFA131069 JOW131069 JYS131069 KIO131069 KSK131069 LCG131069 LMC131069 LVY131069 MFU131069 MPQ131069 MZM131069 NJI131069 NTE131069 ODA131069 OMW131069 OWS131069 PGO131069 PQK131069 QAG131069 QKC131069 QTY131069 RDU131069 RNQ131069 RXM131069 SHI131069 SRE131069 TBA131069 TKW131069 TUS131069 UEO131069 UOK131069 UYG131069 VIC131069 VRY131069 WBU131069 WLQ131069 WVM131069 J196605 JA196605 SW196605 ACS196605 AMO196605 AWK196605 BGG196605 BQC196605 BZY196605 CJU196605 CTQ196605 DDM196605 DNI196605 DXE196605 EHA196605 EQW196605 FAS196605 FKO196605 FUK196605 GEG196605 GOC196605 GXY196605 HHU196605 HRQ196605 IBM196605 ILI196605 IVE196605 JFA196605 JOW196605 JYS196605 KIO196605 KSK196605 LCG196605 LMC196605 LVY196605 MFU196605 MPQ196605 MZM196605 NJI196605 NTE196605 ODA196605 OMW196605 OWS196605 PGO196605 PQK196605 QAG196605 QKC196605 QTY196605 RDU196605 RNQ196605 RXM196605 SHI196605 SRE196605 TBA196605 TKW196605 TUS196605 UEO196605 UOK196605 UYG196605 VIC196605 VRY196605 WBU196605 WLQ196605 WVM196605 J262141 JA262141 SW262141 ACS262141 AMO262141 AWK262141 BGG262141 BQC262141 BZY262141 CJU262141 CTQ262141 DDM262141 DNI262141 DXE262141 EHA262141 EQW262141 FAS262141 FKO262141 FUK262141 GEG262141 GOC262141 GXY262141 HHU262141 HRQ262141 IBM262141 ILI262141 IVE262141 JFA262141 JOW262141 JYS262141 KIO262141 KSK262141 LCG262141 LMC262141 LVY262141 MFU262141 MPQ262141 MZM262141 NJI262141 NTE262141 ODA262141 OMW262141 OWS262141 PGO262141 PQK262141 QAG262141 QKC262141 QTY262141 RDU262141 RNQ262141 RXM262141 SHI262141 SRE262141 TBA262141 TKW262141 TUS262141 UEO262141 UOK262141 UYG262141 VIC262141 VRY262141 WBU262141 WLQ262141 WVM262141 J327677 JA327677 SW327677 ACS327677 AMO327677 AWK327677 BGG327677 BQC327677 BZY327677 CJU327677 CTQ327677 DDM327677 DNI327677 DXE327677 EHA327677 EQW327677 FAS327677 FKO327677 FUK327677 GEG327677 GOC327677 GXY327677 HHU327677 HRQ327677 IBM327677 ILI327677 IVE327677 JFA327677 JOW327677 JYS327677 KIO327677 KSK327677 LCG327677 LMC327677 LVY327677 MFU327677 MPQ327677 MZM327677 NJI327677 NTE327677 ODA327677 OMW327677 OWS327677 PGO327677 PQK327677 QAG327677 QKC327677 QTY327677 RDU327677 RNQ327677 RXM327677 SHI327677 SRE327677 TBA327677 TKW327677 TUS327677 UEO327677 UOK327677 UYG327677 VIC327677 VRY327677 WBU327677 WLQ327677 WVM327677 J393213 JA393213 SW393213 ACS393213 AMO393213 AWK393213 BGG393213 BQC393213 BZY393213 CJU393213 CTQ393213 DDM393213 DNI393213 DXE393213 EHA393213 EQW393213 FAS393213 FKO393213 FUK393213 GEG393213 GOC393213 GXY393213 HHU393213 HRQ393213 IBM393213 ILI393213 IVE393213 JFA393213 JOW393213 JYS393213 KIO393213 KSK393213 LCG393213 LMC393213 LVY393213 MFU393213 MPQ393213 MZM393213 NJI393213 NTE393213 ODA393213 OMW393213 OWS393213 PGO393213 PQK393213 QAG393213 QKC393213 QTY393213 RDU393213 RNQ393213 RXM393213 SHI393213 SRE393213 TBA393213 TKW393213 TUS393213 UEO393213 UOK393213 UYG393213 VIC393213 VRY393213 WBU393213 WLQ393213 WVM393213 J458749 JA458749 SW458749 ACS458749 AMO458749 AWK458749 BGG458749 BQC458749 BZY458749 CJU458749 CTQ458749 DDM458749 DNI458749 DXE458749 EHA458749 EQW458749 FAS458749 FKO458749 FUK458749 GEG458749 GOC458749 GXY458749 HHU458749 HRQ458749 IBM458749 ILI458749 IVE458749 JFA458749 JOW458749 JYS458749 KIO458749 KSK458749 LCG458749 LMC458749 LVY458749 MFU458749 MPQ458749 MZM458749 NJI458749 NTE458749 ODA458749 OMW458749 OWS458749 PGO458749 PQK458749 QAG458749 QKC458749 QTY458749 RDU458749 RNQ458749 RXM458749 SHI458749 SRE458749 TBA458749 TKW458749 TUS458749 UEO458749 UOK458749 UYG458749 VIC458749 VRY458749 WBU458749 WLQ458749 WVM458749 J524285 JA524285 SW524285 ACS524285 AMO524285 AWK524285 BGG524285 BQC524285 BZY524285 CJU524285 CTQ524285 DDM524285 DNI524285 DXE524285 EHA524285 EQW524285 FAS524285 FKO524285 FUK524285 GEG524285 GOC524285 GXY524285 HHU524285 HRQ524285 IBM524285 ILI524285 IVE524285 JFA524285 JOW524285 JYS524285 KIO524285 KSK524285 LCG524285 LMC524285 LVY524285 MFU524285 MPQ524285 MZM524285 NJI524285 NTE524285 ODA524285 OMW524285 OWS524285 PGO524285 PQK524285 QAG524285 QKC524285 QTY524285 RDU524285 RNQ524285 RXM524285 SHI524285 SRE524285 TBA524285 TKW524285 TUS524285 UEO524285 UOK524285 UYG524285 VIC524285 VRY524285 WBU524285 WLQ524285 WVM524285 J589821 JA589821 SW589821 ACS589821 AMO589821 AWK589821 BGG589821 BQC589821 BZY589821 CJU589821 CTQ589821 DDM589821 DNI589821 DXE589821 EHA589821 EQW589821 FAS589821 FKO589821 FUK589821 GEG589821 GOC589821 GXY589821 HHU589821 HRQ589821 IBM589821 ILI589821 IVE589821 JFA589821 JOW589821 JYS589821 KIO589821 KSK589821 LCG589821 LMC589821 LVY589821 MFU589821 MPQ589821 MZM589821 NJI589821 NTE589821 ODA589821 OMW589821 OWS589821 PGO589821 PQK589821 QAG589821 QKC589821 QTY589821 RDU589821 RNQ589821 RXM589821 SHI589821 SRE589821 TBA589821 TKW589821 TUS589821 UEO589821 UOK589821 UYG589821 VIC589821 VRY589821 WBU589821 WLQ589821 WVM589821 J655357 JA655357 SW655357 ACS655357 AMO655357 AWK655357 BGG655357 BQC655357 BZY655357 CJU655357 CTQ655357 DDM655357 DNI655357 DXE655357 EHA655357 EQW655357 FAS655357 FKO655357 FUK655357 GEG655357 GOC655357 GXY655357 HHU655357 HRQ655357 IBM655357 ILI655357 IVE655357 JFA655357 JOW655357 JYS655357 KIO655357 KSK655357 LCG655357 LMC655357 LVY655357 MFU655357 MPQ655357 MZM655357 NJI655357 NTE655357 ODA655357 OMW655357 OWS655357 PGO655357 PQK655357 QAG655357 QKC655357 QTY655357 RDU655357 RNQ655357 RXM655357 SHI655357 SRE655357 TBA655357 TKW655357 TUS655357 UEO655357 UOK655357 UYG655357 VIC655357 VRY655357 WBU655357 WLQ655357 WVM655357 J720893 JA720893 SW720893 ACS720893 AMO720893 AWK720893 BGG720893 BQC720893 BZY720893 CJU720893 CTQ720893 DDM720893 DNI720893 DXE720893 EHA720893 EQW720893 FAS720893 FKO720893 FUK720893 GEG720893 GOC720893 GXY720893 HHU720893 HRQ720893 IBM720893 ILI720893 IVE720893 JFA720893 JOW720893 JYS720893 KIO720893 KSK720893 LCG720893 LMC720893 LVY720893 MFU720893 MPQ720893 MZM720893 NJI720893 NTE720893 ODA720893 OMW720893 OWS720893 PGO720893 PQK720893 QAG720893 QKC720893 QTY720893 RDU720893 RNQ720893 RXM720893 SHI720893 SRE720893 TBA720893 TKW720893 TUS720893 UEO720893 UOK720893 UYG720893 VIC720893 VRY720893 WBU720893 WLQ720893 WVM720893 J786429 JA786429 SW786429 ACS786429 AMO786429 AWK786429 BGG786429 BQC786429 BZY786429 CJU786429 CTQ786429 DDM786429 DNI786429 DXE786429 EHA786429 EQW786429 FAS786429 FKO786429 FUK786429 GEG786429 GOC786429 GXY786429 HHU786429 HRQ786429 IBM786429 ILI786429 IVE786429 JFA786429 JOW786429 JYS786429 KIO786429 KSK786429 LCG786429 LMC786429 LVY786429 MFU786429 MPQ786429 MZM786429 NJI786429 NTE786429 ODA786429 OMW786429 OWS786429 PGO786429 PQK786429 QAG786429 QKC786429 QTY786429 RDU786429 RNQ786429 RXM786429 SHI786429 SRE786429 TBA786429 TKW786429 TUS786429 UEO786429 UOK786429 UYG786429 VIC786429 VRY786429 WBU786429 WLQ786429 WVM786429 J851965 JA851965 SW851965 ACS851965 AMO851965 AWK851965 BGG851965 BQC851965 BZY851965 CJU851965 CTQ851965 DDM851965 DNI851965 DXE851965 EHA851965 EQW851965 FAS851965 FKO851965 FUK851965 GEG851965 GOC851965 GXY851965 HHU851965 HRQ851965 IBM851965 ILI851965 IVE851965 JFA851965 JOW851965 JYS851965 KIO851965 KSK851965 LCG851965 LMC851965 LVY851965 MFU851965 MPQ851965 MZM851965 NJI851965 NTE851965 ODA851965 OMW851965 OWS851965 PGO851965 PQK851965 QAG851965 QKC851965 QTY851965 RDU851965 RNQ851965 RXM851965 SHI851965 SRE851965 TBA851965 TKW851965 TUS851965 UEO851965 UOK851965 UYG851965 VIC851965 VRY851965 WBU851965 WLQ851965 WVM851965 J917501 JA917501 SW917501 ACS917501 AMO917501 AWK917501 BGG917501 BQC917501 BZY917501 CJU917501 CTQ917501 DDM917501 DNI917501 DXE917501 EHA917501 EQW917501 FAS917501 FKO917501 FUK917501 GEG917501 GOC917501 GXY917501 HHU917501 HRQ917501 IBM917501 ILI917501 IVE917501 JFA917501 JOW917501 JYS917501 KIO917501 KSK917501 LCG917501 LMC917501 LVY917501 MFU917501 MPQ917501 MZM917501 NJI917501 NTE917501 ODA917501 OMW917501 OWS917501 PGO917501 PQK917501 QAG917501 QKC917501 QTY917501 RDU917501 RNQ917501 RXM917501 SHI917501 SRE917501 TBA917501 TKW917501 TUS917501 UEO917501 UOK917501 UYG917501 VIC917501 VRY917501 WBU917501 WLQ917501 WVM917501 J983037 JA983037 SW983037 ACS983037 AMO983037 AWK983037 BGG983037 BQC983037 BZY983037 CJU983037 CTQ983037 DDM983037 DNI983037 DXE983037 EHA983037 EQW983037 FAS983037 FKO983037 FUK983037 GEG983037 GOC983037 GXY983037 HHU983037 HRQ983037 IBM983037 ILI983037 IVE983037 JFA983037 JOW983037 JYS983037 KIO983037 KSK983037 LCG983037 LMC983037 LVY983037 MFU983037 MPQ983037 MZM983037 NJI983037 NTE983037 ODA983037 OMW983037 OWS983037 PGO983037 PQK983037 QAG983037 QKC983037 QTY983037 RDU983037 RNQ983037 RXM983037 SHI983037 SRE983037 TBA983037 TKW983037 TUS983037 UEO983037 UOK983037 UYG983037 VIC983037 VRY983037 WBU983037 WLQ983037 WVM983037 RNK983047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N65533 JD65533 SZ65533 ACV65533 AMR65533 AWN65533 BGJ65533 BQF65533 CAB65533 CJX65533 CTT65533 DDP65533 DNL65533 DXH65533 EHD65533 EQZ65533 FAV65533 FKR65533 FUN65533 GEJ65533 GOF65533 GYB65533 HHX65533 HRT65533 IBP65533 ILL65533 IVH65533 JFD65533 JOZ65533 JYV65533 KIR65533 KSN65533 LCJ65533 LMF65533 LWB65533 MFX65533 MPT65533 MZP65533 NJL65533 NTH65533 ODD65533 OMZ65533 OWV65533 PGR65533 PQN65533 QAJ65533 QKF65533 QUB65533 RDX65533 RNT65533 RXP65533 SHL65533 SRH65533 TBD65533 TKZ65533 TUV65533 UER65533 UON65533 UYJ65533 VIF65533 VSB65533 WBX65533 WLT65533 WVP65533 N131069 JD131069 SZ131069 ACV131069 AMR131069 AWN131069 BGJ131069 BQF131069 CAB131069 CJX131069 CTT131069 DDP131069 DNL131069 DXH131069 EHD131069 EQZ131069 FAV131069 FKR131069 FUN131069 GEJ131069 GOF131069 GYB131069 HHX131069 HRT131069 IBP131069 ILL131069 IVH131069 JFD131069 JOZ131069 JYV131069 KIR131069 KSN131069 LCJ131069 LMF131069 LWB131069 MFX131069 MPT131069 MZP131069 NJL131069 NTH131069 ODD131069 OMZ131069 OWV131069 PGR131069 PQN131069 QAJ131069 QKF131069 QUB131069 RDX131069 RNT131069 RXP131069 SHL131069 SRH131069 TBD131069 TKZ131069 TUV131069 UER131069 UON131069 UYJ131069 VIF131069 VSB131069 WBX131069 WLT131069 WVP131069 N196605 JD196605 SZ196605 ACV196605 AMR196605 AWN196605 BGJ196605 BQF196605 CAB196605 CJX196605 CTT196605 DDP196605 DNL196605 DXH196605 EHD196605 EQZ196605 FAV196605 FKR196605 FUN196605 GEJ196605 GOF196605 GYB196605 HHX196605 HRT196605 IBP196605 ILL196605 IVH196605 JFD196605 JOZ196605 JYV196605 KIR196605 KSN196605 LCJ196605 LMF196605 LWB196605 MFX196605 MPT196605 MZP196605 NJL196605 NTH196605 ODD196605 OMZ196605 OWV196605 PGR196605 PQN196605 QAJ196605 QKF196605 QUB196605 RDX196605 RNT196605 RXP196605 SHL196605 SRH196605 TBD196605 TKZ196605 TUV196605 UER196605 UON196605 UYJ196605 VIF196605 VSB196605 WBX196605 WLT196605 WVP196605 N262141 JD262141 SZ262141 ACV262141 AMR262141 AWN262141 BGJ262141 BQF262141 CAB262141 CJX262141 CTT262141 DDP262141 DNL262141 DXH262141 EHD262141 EQZ262141 FAV262141 FKR262141 FUN262141 GEJ262141 GOF262141 GYB262141 HHX262141 HRT262141 IBP262141 ILL262141 IVH262141 JFD262141 JOZ262141 JYV262141 KIR262141 KSN262141 LCJ262141 LMF262141 LWB262141 MFX262141 MPT262141 MZP262141 NJL262141 NTH262141 ODD262141 OMZ262141 OWV262141 PGR262141 PQN262141 QAJ262141 QKF262141 QUB262141 RDX262141 RNT262141 RXP262141 SHL262141 SRH262141 TBD262141 TKZ262141 TUV262141 UER262141 UON262141 UYJ262141 VIF262141 VSB262141 WBX262141 WLT262141 WVP262141 N327677 JD327677 SZ327677 ACV327677 AMR327677 AWN327677 BGJ327677 BQF327677 CAB327677 CJX327677 CTT327677 DDP327677 DNL327677 DXH327677 EHD327677 EQZ327677 FAV327677 FKR327677 FUN327677 GEJ327677 GOF327677 GYB327677 HHX327677 HRT327677 IBP327677 ILL327677 IVH327677 JFD327677 JOZ327677 JYV327677 KIR327677 KSN327677 LCJ327677 LMF327677 LWB327677 MFX327677 MPT327677 MZP327677 NJL327677 NTH327677 ODD327677 OMZ327677 OWV327677 PGR327677 PQN327677 QAJ327677 QKF327677 QUB327677 RDX327677 RNT327677 RXP327677 SHL327677 SRH327677 TBD327677 TKZ327677 TUV327677 UER327677 UON327677 UYJ327677 VIF327677 VSB327677 WBX327677 WLT327677 WVP327677 N393213 JD393213 SZ393213 ACV393213 AMR393213 AWN393213 BGJ393213 BQF393213 CAB393213 CJX393213 CTT393213 DDP393213 DNL393213 DXH393213 EHD393213 EQZ393213 FAV393213 FKR393213 FUN393213 GEJ393213 GOF393213 GYB393213 HHX393213 HRT393213 IBP393213 ILL393213 IVH393213 JFD393213 JOZ393213 JYV393213 KIR393213 KSN393213 LCJ393213 LMF393213 LWB393213 MFX393213 MPT393213 MZP393213 NJL393213 NTH393213 ODD393213 OMZ393213 OWV393213 PGR393213 PQN393213 QAJ393213 QKF393213 QUB393213 RDX393213 RNT393213 RXP393213 SHL393213 SRH393213 TBD393213 TKZ393213 TUV393213 UER393213 UON393213 UYJ393213 VIF393213 VSB393213 WBX393213 WLT393213 WVP393213 N458749 JD458749 SZ458749 ACV458749 AMR458749 AWN458749 BGJ458749 BQF458749 CAB458749 CJX458749 CTT458749 DDP458749 DNL458749 DXH458749 EHD458749 EQZ458749 FAV458749 FKR458749 FUN458749 GEJ458749 GOF458749 GYB458749 HHX458749 HRT458749 IBP458749 ILL458749 IVH458749 JFD458749 JOZ458749 JYV458749 KIR458749 KSN458749 LCJ458749 LMF458749 LWB458749 MFX458749 MPT458749 MZP458749 NJL458749 NTH458749 ODD458749 OMZ458749 OWV458749 PGR458749 PQN458749 QAJ458749 QKF458749 QUB458749 RDX458749 RNT458749 RXP458749 SHL458749 SRH458749 TBD458749 TKZ458749 TUV458749 UER458749 UON458749 UYJ458749 VIF458749 VSB458749 WBX458749 WLT458749 WVP458749 N524285 JD524285 SZ524285 ACV524285 AMR524285 AWN524285 BGJ524285 BQF524285 CAB524285 CJX524285 CTT524285 DDP524285 DNL524285 DXH524285 EHD524285 EQZ524285 FAV524285 FKR524285 FUN524285 GEJ524285 GOF524285 GYB524285 HHX524285 HRT524285 IBP524285 ILL524285 IVH524285 JFD524285 JOZ524285 JYV524285 KIR524285 KSN524285 LCJ524285 LMF524285 LWB524285 MFX524285 MPT524285 MZP524285 NJL524285 NTH524285 ODD524285 OMZ524285 OWV524285 PGR524285 PQN524285 QAJ524285 QKF524285 QUB524285 RDX524285 RNT524285 RXP524285 SHL524285 SRH524285 TBD524285 TKZ524285 TUV524285 UER524285 UON524285 UYJ524285 VIF524285 VSB524285 WBX524285 WLT524285 WVP524285 N589821 JD589821 SZ589821 ACV589821 AMR589821 AWN589821 BGJ589821 BQF589821 CAB589821 CJX589821 CTT589821 DDP589821 DNL589821 DXH589821 EHD589821 EQZ589821 FAV589821 FKR589821 FUN589821 GEJ589821 GOF589821 GYB589821 HHX589821 HRT589821 IBP589821 ILL589821 IVH589821 JFD589821 JOZ589821 JYV589821 KIR589821 KSN589821 LCJ589821 LMF589821 LWB589821 MFX589821 MPT589821 MZP589821 NJL589821 NTH589821 ODD589821 OMZ589821 OWV589821 PGR589821 PQN589821 QAJ589821 QKF589821 QUB589821 RDX589821 RNT589821 RXP589821 SHL589821 SRH589821 TBD589821 TKZ589821 TUV589821 UER589821 UON589821 UYJ589821 VIF589821 VSB589821 WBX589821 WLT589821 WVP589821 N655357 JD655357 SZ655357 ACV655357 AMR655357 AWN655357 BGJ655357 BQF655357 CAB655357 CJX655357 CTT655357 DDP655357 DNL655357 DXH655357 EHD655357 EQZ655357 FAV655357 FKR655357 FUN655357 GEJ655357 GOF655357 GYB655357 HHX655357 HRT655357 IBP655357 ILL655357 IVH655357 JFD655357 JOZ655357 JYV655357 KIR655357 KSN655357 LCJ655357 LMF655357 LWB655357 MFX655357 MPT655357 MZP655357 NJL655357 NTH655357 ODD655357 OMZ655357 OWV655357 PGR655357 PQN655357 QAJ655357 QKF655357 QUB655357 RDX655357 RNT655357 RXP655357 SHL655357 SRH655357 TBD655357 TKZ655357 TUV655357 UER655357 UON655357 UYJ655357 VIF655357 VSB655357 WBX655357 WLT655357 WVP655357 N720893 JD720893 SZ720893 ACV720893 AMR720893 AWN720893 BGJ720893 BQF720893 CAB720893 CJX720893 CTT720893 DDP720893 DNL720893 DXH720893 EHD720893 EQZ720893 FAV720893 FKR720893 FUN720893 GEJ720893 GOF720893 GYB720893 HHX720893 HRT720893 IBP720893 ILL720893 IVH720893 JFD720893 JOZ720893 JYV720893 KIR720893 KSN720893 LCJ720893 LMF720893 LWB720893 MFX720893 MPT720893 MZP720893 NJL720893 NTH720893 ODD720893 OMZ720893 OWV720893 PGR720893 PQN720893 QAJ720893 QKF720893 QUB720893 RDX720893 RNT720893 RXP720893 SHL720893 SRH720893 TBD720893 TKZ720893 TUV720893 UER720893 UON720893 UYJ720893 VIF720893 VSB720893 WBX720893 WLT720893 WVP720893 N786429 JD786429 SZ786429 ACV786429 AMR786429 AWN786429 BGJ786429 BQF786429 CAB786429 CJX786429 CTT786429 DDP786429 DNL786429 DXH786429 EHD786429 EQZ786429 FAV786429 FKR786429 FUN786429 GEJ786429 GOF786429 GYB786429 HHX786429 HRT786429 IBP786429 ILL786429 IVH786429 JFD786429 JOZ786429 JYV786429 KIR786429 KSN786429 LCJ786429 LMF786429 LWB786429 MFX786429 MPT786429 MZP786429 NJL786429 NTH786429 ODD786429 OMZ786429 OWV786429 PGR786429 PQN786429 QAJ786429 QKF786429 QUB786429 RDX786429 RNT786429 RXP786429 SHL786429 SRH786429 TBD786429 TKZ786429 TUV786429 UER786429 UON786429 UYJ786429 VIF786429 VSB786429 WBX786429 WLT786429 WVP786429 N851965 JD851965 SZ851965 ACV851965 AMR851965 AWN851965 BGJ851965 BQF851965 CAB851965 CJX851965 CTT851965 DDP851965 DNL851965 DXH851965 EHD851965 EQZ851965 FAV851965 FKR851965 FUN851965 GEJ851965 GOF851965 GYB851965 HHX851965 HRT851965 IBP851965 ILL851965 IVH851965 JFD851965 JOZ851965 JYV851965 KIR851965 KSN851965 LCJ851965 LMF851965 LWB851965 MFX851965 MPT851965 MZP851965 NJL851965 NTH851965 ODD851965 OMZ851965 OWV851965 PGR851965 PQN851965 QAJ851965 QKF851965 QUB851965 RDX851965 RNT851965 RXP851965 SHL851965 SRH851965 TBD851965 TKZ851965 TUV851965 UER851965 UON851965 UYJ851965 VIF851965 VSB851965 WBX851965 WLT851965 WVP851965 N917501 JD917501 SZ917501 ACV917501 AMR917501 AWN917501 BGJ917501 BQF917501 CAB917501 CJX917501 CTT917501 DDP917501 DNL917501 DXH917501 EHD917501 EQZ917501 FAV917501 FKR917501 FUN917501 GEJ917501 GOF917501 GYB917501 HHX917501 HRT917501 IBP917501 ILL917501 IVH917501 JFD917501 JOZ917501 JYV917501 KIR917501 KSN917501 LCJ917501 LMF917501 LWB917501 MFX917501 MPT917501 MZP917501 NJL917501 NTH917501 ODD917501 OMZ917501 OWV917501 PGR917501 PQN917501 QAJ917501 QKF917501 QUB917501 RDX917501 RNT917501 RXP917501 SHL917501 SRH917501 TBD917501 TKZ917501 TUV917501 UER917501 UON917501 UYJ917501 VIF917501 VSB917501 WBX917501 WLT917501 WVP917501 N983037 JD983037 SZ983037 ACV983037 AMR983037 AWN983037 BGJ983037 BQF983037 CAB983037 CJX983037 CTT983037 DDP983037 DNL983037 DXH983037 EHD983037 EQZ983037 FAV983037 FKR983037 FUN983037 GEJ983037 GOF983037 GYB983037 HHX983037 HRT983037 IBP983037 ILL983037 IVH983037 JFD983037 JOZ983037 JYV983037 KIR983037 KSN983037 LCJ983037 LMF983037 LWB983037 MFX983037 MPT983037 MZP983037 NJL983037 NTH983037 ODD983037 OMZ983037 OWV983037 PGR983037 PQN983037 QAJ983037 QKF983037 QUB983037 RDX983037 RNT983037 RXP983037 SHL983037 SRH983037 TBD983037 TKZ983037 TUV983037 UER983037 UON983037 UYJ983037 VIF983037 VSB983037 WBX983037 WLT983037 WVP983037 RXG983047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JG65533 TC65533 ACY65533 AMU65533 AWQ65533 BGM65533 BQI65533 CAE65533 CKA65533 CTW65533 DDS65533 DNO65533 DXK65533 EHG65533 ERC65533 FAY65533 FKU65533 FUQ65533 GEM65533 GOI65533 GYE65533 HIA65533 HRW65533 IBS65533 ILO65533 IVK65533 JFG65533 JPC65533 JYY65533 KIU65533 KSQ65533 LCM65533 LMI65533 LWE65533 MGA65533 MPW65533 MZS65533 NJO65533 NTK65533 ODG65533 ONC65533 OWY65533 PGU65533 PQQ65533 QAM65533 QKI65533 QUE65533 REA65533 RNW65533 RXS65533 SHO65533 SRK65533 TBG65533 TLC65533 TUY65533 UEU65533 UOQ65533 UYM65533 VII65533 VSE65533 WCA65533 WLW65533 WVS65533 JG131069 TC131069 ACY131069 AMU131069 AWQ131069 BGM131069 BQI131069 CAE131069 CKA131069 CTW131069 DDS131069 DNO131069 DXK131069 EHG131069 ERC131069 FAY131069 FKU131069 FUQ131069 GEM131069 GOI131069 GYE131069 HIA131069 HRW131069 IBS131069 ILO131069 IVK131069 JFG131069 JPC131069 JYY131069 KIU131069 KSQ131069 LCM131069 LMI131069 LWE131069 MGA131069 MPW131069 MZS131069 NJO131069 NTK131069 ODG131069 ONC131069 OWY131069 PGU131069 PQQ131069 QAM131069 QKI131069 QUE131069 REA131069 RNW131069 RXS131069 SHO131069 SRK131069 TBG131069 TLC131069 TUY131069 UEU131069 UOQ131069 UYM131069 VII131069 VSE131069 WCA131069 WLW131069 WVS131069 JG196605 TC196605 ACY196605 AMU196605 AWQ196605 BGM196605 BQI196605 CAE196605 CKA196605 CTW196605 DDS196605 DNO196605 DXK196605 EHG196605 ERC196605 FAY196605 FKU196605 FUQ196605 GEM196605 GOI196605 GYE196605 HIA196605 HRW196605 IBS196605 ILO196605 IVK196605 JFG196605 JPC196605 JYY196605 KIU196605 KSQ196605 LCM196605 LMI196605 LWE196605 MGA196605 MPW196605 MZS196605 NJO196605 NTK196605 ODG196605 ONC196605 OWY196605 PGU196605 PQQ196605 QAM196605 QKI196605 QUE196605 REA196605 RNW196605 RXS196605 SHO196605 SRK196605 TBG196605 TLC196605 TUY196605 UEU196605 UOQ196605 UYM196605 VII196605 VSE196605 WCA196605 WLW196605 WVS196605 JG262141 TC262141 ACY262141 AMU262141 AWQ262141 BGM262141 BQI262141 CAE262141 CKA262141 CTW262141 DDS262141 DNO262141 DXK262141 EHG262141 ERC262141 FAY262141 FKU262141 FUQ262141 GEM262141 GOI262141 GYE262141 HIA262141 HRW262141 IBS262141 ILO262141 IVK262141 JFG262141 JPC262141 JYY262141 KIU262141 KSQ262141 LCM262141 LMI262141 LWE262141 MGA262141 MPW262141 MZS262141 NJO262141 NTK262141 ODG262141 ONC262141 OWY262141 PGU262141 PQQ262141 QAM262141 QKI262141 QUE262141 REA262141 RNW262141 RXS262141 SHO262141 SRK262141 TBG262141 TLC262141 TUY262141 UEU262141 UOQ262141 UYM262141 VII262141 VSE262141 WCA262141 WLW262141 WVS262141 JG327677 TC327677 ACY327677 AMU327677 AWQ327677 BGM327677 BQI327677 CAE327677 CKA327677 CTW327677 DDS327677 DNO327677 DXK327677 EHG327677 ERC327677 FAY327677 FKU327677 FUQ327677 GEM327677 GOI327677 GYE327677 HIA327677 HRW327677 IBS327677 ILO327677 IVK327677 JFG327677 JPC327677 JYY327677 KIU327677 KSQ327677 LCM327677 LMI327677 LWE327677 MGA327677 MPW327677 MZS327677 NJO327677 NTK327677 ODG327677 ONC327677 OWY327677 PGU327677 PQQ327677 QAM327677 QKI327677 QUE327677 REA327677 RNW327677 RXS327677 SHO327677 SRK327677 TBG327677 TLC327677 TUY327677 UEU327677 UOQ327677 UYM327677 VII327677 VSE327677 WCA327677 WLW327677 WVS327677 JG393213 TC393213 ACY393213 AMU393213 AWQ393213 BGM393213 BQI393213 CAE393213 CKA393213 CTW393213 DDS393213 DNO393213 DXK393213 EHG393213 ERC393213 FAY393213 FKU393213 FUQ393213 GEM393213 GOI393213 GYE393213 HIA393213 HRW393213 IBS393213 ILO393213 IVK393213 JFG393213 JPC393213 JYY393213 KIU393213 KSQ393213 LCM393213 LMI393213 LWE393213 MGA393213 MPW393213 MZS393213 NJO393213 NTK393213 ODG393213 ONC393213 OWY393213 PGU393213 PQQ393213 QAM393213 QKI393213 QUE393213 REA393213 RNW393213 RXS393213 SHO393213 SRK393213 TBG393213 TLC393213 TUY393213 UEU393213 UOQ393213 UYM393213 VII393213 VSE393213 WCA393213 WLW393213 WVS393213 JG458749 TC458749 ACY458749 AMU458749 AWQ458749 BGM458749 BQI458749 CAE458749 CKA458749 CTW458749 DDS458749 DNO458749 DXK458749 EHG458749 ERC458749 FAY458749 FKU458749 FUQ458749 GEM458749 GOI458749 GYE458749 HIA458749 HRW458749 IBS458749 ILO458749 IVK458749 JFG458749 JPC458749 JYY458749 KIU458749 KSQ458749 LCM458749 LMI458749 LWE458749 MGA458749 MPW458749 MZS458749 NJO458749 NTK458749 ODG458749 ONC458749 OWY458749 PGU458749 PQQ458749 QAM458749 QKI458749 QUE458749 REA458749 RNW458749 RXS458749 SHO458749 SRK458749 TBG458749 TLC458749 TUY458749 UEU458749 UOQ458749 UYM458749 VII458749 VSE458749 WCA458749 WLW458749 WVS458749 JG524285 TC524285 ACY524285 AMU524285 AWQ524285 BGM524285 BQI524285 CAE524285 CKA524285 CTW524285 DDS524285 DNO524285 DXK524285 EHG524285 ERC524285 FAY524285 FKU524285 FUQ524285 GEM524285 GOI524285 GYE524285 HIA524285 HRW524285 IBS524285 ILO524285 IVK524285 JFG524285 JPC524285 JYY524285 KIU524285 KSQ524285 LCM524285 LMI524285 LWE524285 MGA524285 MPW524285 MZS524285 NJO524285 NTK524285 ODG524285 ONC524285 OWY524285 PGU524285 PQQ524285 QAM524285 QKI524285 QUE524285 REA524285 RNW524285 RXS524285 SHO524285 SRK524285 TBG524285 TLC524285 TUY524285 UEU524285 UOQ524285 UYM524285 VII524285 VSE524285 WCA524285 WLW524285 WVS524285 JG589821 TC589821 ACY589821 AMU589821 AWQ589821 BGM589821 BQI589821 CAE589821 CKA589821 CTW589821 DDS589821 DNO589821 DXK589821 EHG589821 ERC589821 FAY589821 FKU589821 FUQ589821 GEM589821 GOI589821 GYE589821 HIA589821 HRW589821 IBS589821 ILO589821 IVK589821 JFG589821 JPC589821 JYY589821 KIU589821 KSQ589821 LCM589821 LMI589821 LWE589821 MGA589821 MPW589821 MZS589821 NJO589821 NTK589821 ODG589821 ONC589821 OWY589821 PGU589821 PQQ589821 QAM589821 QKI589821 QUE589821 REA589821 RNW589821 RXS589821 SHO589821 SRK589821 TBG589821 TLC589821 TUY589821 UEU589821 UOQ589821 UYM589821 VII589821 VSE589821 WCA589821 WLW589821 WVS589821 JG655357 TC655357 ACY655357 AMU655357 AWQ655357 BGM655357 BQI655357 CAE655357 CKA655357 CTW655357 DDS655357 DNO655357 DXK655357 EHG655357 ERC655357 FAY655357 FKU655357 FUQ655357 GEM655357 GOI655357 GYE655357 HIA655357 HRW655357 IBS655357 ILO655357 IVK655357 JFG655357 JPC655357 JYY655357 KIU655357 KSQ655357 LCM655357 LMI655357 LWE655357 MGA655357 MPW655357 MZS655357 NJO655357 NTK655357 ODG655357 ONC655357 OWY655357 PGU655357 PQQ655357 QAM655357 QKI655357 QUE655357 REA655357 RNW655357 RXS655357 SHO655357 SRK655357 TBG655357 TLC655357 TUY655357 UEU655357 UOQ655357 UYM655357 VII655357 VSE655357 WCA655357 WLW655357 WVS655357 JG720893 TC720893 ACY720893 AMU720893 AWQ720893 BGM720893 BQI720893 CAE720893 CKA720893 CTW720893 DDS720893 DNO720893 DXK720893 EHG720893 ERC720893 FAY720893 FKU720893 FUQ720893 GEM720893 GOI720893 GYE720893 HIA720893 HRW720893 IBS720893 ILO720893 IVK720893 JFG720893 JPC720893 JYY720893 KIU720893 KSQ720893 LCM720893 LMI720893 LWE720893 MGA720893 MPW720893 MZS720893 NJO720893 NTK720893 ODG720893 ONC720893 OWY720893 PGU720893 PQQ720893 QAM720893 QKI720893 QUE720893 REA720893 RNW720893 RXS720893 SHO720893 SRK720893 TBG720893 TLC720893 TUY720893 UEU720893 UOQ720893 UYM720893 VII720893 VSE720893 WCA720893 WLW720893 WVS720893 JG786429 TC786429 ACY786429 AMU786429 AWQ786429 BGM786429 BQI786429 CAE786429 CKA786429 CTW786429 DDS786429 DNO786429 DXK786429 EHG786429 ERC786429 FAY786429 FKU786429 FUQ786429 GEM786429 GOI786429 GYE786429 HIA786429 HRW786429 IBS786429 ILO786429 IVK786429 JFG786429 JPC786429 JYY786429 KIU786429 KSQ786429 LCM786429 LMI786429 LWE786429 MGA786429 MPW786429 MZS786429 NJO786429 NTK786429 ODG786429 ONC786429 OWY786429 PGU786429 PQQ786429 QAM786429 QKI786429 QUE786429 REA786429 RNW786429 RXS786429 SHO786429 SRK786429 TBG786429 TLC786429 TUY786429 UEU786429 UOQ786429 UYM786429 VII786429 VSE786429 WCA786429 WLW786429 WVS786429 JG851965 TC851965 ACY851965 AMU851965 AWQ851965 BGM851965 BQI851965 CAE851965 CKA851965 CTW851965 DDS851965 DNO851965 DXK851965 EHG851965 ERC851965 FAY851965 FKU851965 FUQ851965 GEM851965 GOI851965 GYE851965 HIA851965 HRW851965 IBS851965 ILO851965 IVK851965 JFG851965 JPC851965 JYY851965 KIU851965 KSQ851965 LCM851965 LMI851965 LWE851965 MGA851965 MPW851965 MZS851965 NJO851965 NTK851965 ODG851965 ONC851965 OWY851965 PGU851965 PQQ851965 QAM851965 QKI851965 QUE851965 REA851965 RNW851965 RXS851965 SHO851965 SRK851965 TBG851965 TLC851965 TUY851965 UEU851965 UOQ851965 UYM851965 VII851965 VSE851965 WCA851965 WLW851965 WVS851965 JG917501 TC917501 ACY917501 AMU917501 AWQ917501 BGM917501 BQI917501 CAE917501 CKA917501 CTW917501 DDS917501 DNO917501 DXK917501 EHG917501 ERC917501 FAY917501 FKU917501 FUQ917501 GEM917501 GOI917501 GYE917501 HIA917501 HRW917501 IBS917501 ILO917501 IVK917501 JFG917501 JPC917501 JYY917501 KIU917501 KSQ917501 LCM917501 LMI917501 LWE917501 MGA917501 MPW917501 MZS917501 NJO917501 NTK917501 ODG917501 ONC917501 OWY917501 PGU917501 PQQ917501 QAM917501 QKI917501 QUE917501 REA917501 RNW917501 RXS917501 SHO917501 SRK917501 TBG917501 TLC917501 TUY917501 UEU917501 UOQ917501 UYM917501 VII917501 VSE917501 WCA917501 WLW917501 WVS917501 JG983037 TC983037 ACY983037 AMU983037 AWQ983037 BGM983037 BQI983037 CAE983037 CKA983037 CTW983037 DDS983037 DNO983037 DXK983037 EHG983037 ERC983037 FAY983037 FKU983037 FUQ983037 GEM983037 GOI983037 GYE983037 HIA983037 HRW983037 IBS983037 ILO983037 IVK983037 JFG983037 JPC983037 JYY983037 KIU983037 KSQ983037 LCM983037 LMI983037 LWE983037 MGA983037 MPW983037 MZS983037 NJO983037 NTK983037 ODG983037 ONC983037 OWY983037 PGU983037 PQQ983037 QAM983037 QKI983037 QUE983037 REA983037 RNW983037 RXS983037 SHO983037 SRK983037 TBG983037 TLC983037 TUY983037 UEU983037 UOQ983037 UYM983037 VII983037 VSE983037 WCA983037 WLW983037 WVS983037 SHC983047 IU10 SQ10 ACM10 AMI10 AWE10 BGA10 BPW10 BZS10 CJO10 CTK10 DDG10 DNC10 DWY10 EGU10 EQQ10 FAM10 FKI10 FUE10 GEA10 GNW10 GXS10 HHO10 HRK10 IBG10 ILC10 IUY10 JEU10 JOQ10 JYM10 KII10 KSE10 LCA10 LLW10 LVS10 MFO10 MPK10 MZG10 NJC10 NSY10 OCU10 OMQ10 OWM10 PGI10 PQE10 QAA10 QJW10 QTS10 RDO10 RNK10 RXG10 SHC10 SQY10 TAU10 TKQ10 TUM10 UEI10 UOE10 UYA10 VHW10 VRS10 WBO10 WLK10 WVG10 B65538 IU65538 SQ65538 ACM65538 AMI65538 AWE65538 BGA65538 BPW65538 BZS65538 CJO65538 CTK65538 DDG65538 DNC65538 DWY65538 EGU65538 EQQ65538 FAM65538 FKI65538 FUE65538 GEA65538 GNW65538 GXS65538 HHO65538 HRK65538 IBG65538 ILC65538 IUY65538 JEU65538 JOQ65538 JYM65538 KII65538 KSE65538 LCA65538 LLW65538 LVS65538 MFO65538 MPK65538 MZG65538 NJC65538 NSY65538 OCU65538 OMQ65538 OWM65538 PGI65538 PQE65538 QAA65538 QJW65538 QTS65538 RDO65538 RNK65538 RXG65538 SHC65538 SQY65538 TAU65538 TKQ65538 TUM65538 UEI65538 UOE65538 UYA65538 VHW65538 VRS65538 WBO65538 WLK65538 WVG65538 B131074 IU131074 SQ131074 ACM131074 AMI131074 AWE131074 BGA131074 BPW131074 BZS131074 CJO131074 CTK131074 DDG131074 DNC131074 DWY131074 EGU131074 EQQ131074 FAM131074 FKI131074 FUE131074 GEA131074 GNW131074 GXS131074 HHO131074 HRK131074 IBG131074 ILC131074 IUY131074 JEU131074 JOQ131074 JYM131074 KII131074 KSE131074 LCA131074 LLW131074 LVS131074 MFO131074 MPK131074 MZG131074 NJC131074 NSY131074 OCU131074 OMQ131074 OWM131074 PGI131074 PQE131074 QAA131074 QJW131074 QTS131074 RDO131074 RNK131074 RXG131074 SHC131074 SQY131074 TAU131074 TKQ131074 TUM131074 UEI131074 UOE131074 UYA131074 VHW131074 VRS131074 WBO131074 WLK131074 WVG131074 B196610 IU196610 SQ196610 ACM196610 AMI196610 AWE196610 BGA196610 BPW196610 BZS196610 CJO196610 CTK196610 DDG196610 DNC196610 DWY196610 EGU196610 EQQ196610 FAM196610 FKI196610 FUE196610 GEA196610 GNW196610 GXS196610 HHO196610 HRK196610 IBG196610 ILC196610 IUY196610 JEU196610 JOQ196610 JYM196610 KII196610 KSE196610 LCA196610 LLW196610 LVS196610 MFO196610 MPK196610 MZG196610 NJC196610 NSY196610 OCU196610 OMQ196610 OWM196610 PGI196610 PQE196610 QAA196610 QJW196610 QTS196610 RDO196610 RNK196610 RXG196610 SHC196610 SQY196610 TAU196610 TKQ196610 TUM196610 UEI196610 UOE196610 UYA196610 VHW196610 VRS196610 WBO196610 WLK196610 WVG196610 B262146 IU262146 SQ262146 ACM262146 AMI262146 AWE262146 BGA262146 BPW262146 BZS262146 CJO262146 CTK262146 DDG262146 DNC262146 DWY262146 EGU262146 EQQ262146 FAM262146 FKI262146 FUE262146 GEA262146 GNW262146 GXS262146 HHO262146 HRK262146 IBG262146 ILC262146 IUY262146 JEU262146 JOQ262146 JYM262146 KII262146 KSE262146 LCA262146 LLW262146 LVS262146 MFO262146 MPK262146 MZG262146 NJC262146 NSY262146 OCU262146 OMQ262146 OWM262146 PGI262146 PQE262146 QAA262146 QJW262146 QTS262146 RDO262146 RNK262146 RXG262146 SHC262146 SQY262146 TAU262146 TKQ262146 TUM262146 UEI262146 UOE262146 UYA262146 VHW262146 VRS262146 WBO262146 WLK262146 WVG262146 B327682 IU327682 SQ327682 ACM327682 AMI327682 AWE327682 BGA327682 BPW327682 BZS327682 CJO327682 CTK327682 DDG327682 DNC327682 DWY327682 EGU327682 EQQ327682 FAM327682 FKI327682 FUE327682 GEA327682 GNW327682 GXS327682 HHO327682 HRK327682 IBG327682 ILC327682 IUY327682 JEU327682 JOQ327682 JYM327682 KII327682 KSE327682 LCA327682 LLW327682 LVS327682 MFO327682 MPK327682 MZG327682 NJC327682 NSY327682 OCU327682 OMQ327682 OWM327682 PGI327682 PQE327682 QAA327682 QJW327682 QTS327682 RDO327682 RNK327682 RXG327682 SHC327682 SQY327682 TAU327682 TKQ327682 TUM327682 UEI327682 UOE327682 UYA327682 VHW327682 VRS327682 WBO327682 WLK327682 WVG327682 B393218 IU393218 SQ393218 ACM393218 AMI393218 AWE393218 BGA393218 BPW393218 BZS393218 CJO393218 CTK393218 DDG393218 DNC393218 DWY393218 EGU393218 EQQ393218 FAM393218 FKI393218 FUE393218 GEA393218 GNW393218 GXS393218 HHO393218 HRK393218 IBG393218 ILC393218 IUY393218 JEU393218 JOQ393218 JYM393218 KII393218 KSE393218 LCA393218 LLW393218 LVS393218 MFO393218 MPK393218 MZG393218 NJC393218 NSY393218 OCU393218 OMQ393218 OWM393218 PGI393218 PQE393218 QAA393218 QJW393218 QTS393218 RDO393218 RNK393218 RXG393218 SHC393218 SQY393218 TAU393218 TKQ393218 TUM393218 UEI393218 UOE393218 UYA393218 VHW393218 VRS393218 WBO393218 WLK393218 WVG393218 B458754 IU458754 SQ458754 ACM458754 AMI458754 AWE458754 BGA458754 BPW458754 BZS458754 CJO458754 CTK458754 DDG458754 DNC458754 DWY458754 EGU458754 EQQ458754 FAM458754 FKI458754 FUE458754 GEA458754 GNW458754 GXS458754 HHO458754 HRK458754 IBG458754 ILC458754 IUY458754 JEU458754 JOQ458754 JYM458754 KII458754 KSE458754 LCA458754 LLW458754 LVS458754 MFO458754 MPK458754 MZG458754 NJC458754 NSY458754 OCU458754 OMQ458754 OWM458754 PGI458754 PQE458754 QAA458754 QJW458754 QTS458754 RDO458754 RNK458754 RXG458754 SHC458754 SQY458754 TAU458754 TKQ458754 TUM458754 UEI458754 UOE458754 UYA458754 VHW458754 VRS458754 WBO458754 WLK458754 WVG458754 B524290 IU524290 SQ524290 ACM524290 AMI524290 AWE524290 BGA524290 BPW524290 BZS524290 CJO524290 CTK524290 DDG524290 DNC524290 DWY524290 EGU524290 EQQ524290 FAM524290 FKI524290 FUE524290 GEA524290 GNW524290 GXS524290 HHO524290 HRK524290 IBG524290 ILC524290 IUY524290 JEU524290 JOQ524290 JYM524290 KII524290 KSE524290 LCA524290 LLW524290 LVS524290 MFO524290 MPK524290 MZG524290 NJC524290 NSY524290 OCU524290 OMQ524290 OWM524290 PGI524290 PQE524290 QAA524290 QJW524290 QTS524290 RDO524290 RNK524290 RXG524290 SHC524290 SQY524290 TAU524290 TKQ524290 TUM524290 UEI524290 UOE524290 UYA524290 VHW524290 VRS524290 WBO524290 WLK524290 WVG524290 B589826 IU589826 SQ589826 ACM589826 AMI589826 AWE589826 BGA589826 BPW589826 BZS589826 CJO589826 CTK589826 DDG589826 DNC589826 DWY589826 EGU589826 EQQ589826 FAM589826 FKI589826 FUE589826 GEA589826 GNW589826 GXS589826 HHO589826 HRK589826 IBG589826 ILC589826 IUY589826 JEU589826 JOQ589826 JYM589826 KII589826 KSE589826 LCA589826 LLW589826 LVS589826 MFO589826 MPK589826 MZG589826 NJC589826 NSY589826 OCU589826 OMQ589826 OWM589826 PGI589826 PQE589826 QAA589826 QJW589826 QTS589826 RDO589826 RNK589826 RXG589826 SHC589826 SQY589826 TAU589826 TKQ589826 TUM589826 UEI589826 UOE589826 UYA589826 VHW589826 VRS589826 WBO589826 WLK589826 WVG589826 B655362 IU655362 SQ655362 ACM655362 AMI655362 AWE655362 BGA655362 BPW655362 BZS655362 CJO655362 CTK655362 DDG655362 DNC655362 DWY655362 EGU655362 EQQ655362 FAM655362 FKI655362 FUE655362 GEA655362 GNW655362 GXS655362 HHO655362 HRK655362 IBG655362 ILC655362 IUY655362 JEU655362 JOQ655362 JYM655362 KII655362 KSE655362 LCA655362 LLW655362 LVS655362 MFO655362 MPK655362 MZG655362 NJC655362 NSY655362 OCU655362 OMQ655362 OWM655362 PGI655362 PQE655362 QAA655362 QJW655362 QTS655362 RDO655362 RNK655362 RXG655362 SHC655362 SQY655362 TAU655362 TKQ655362 TUM655362 UEI655362 UOE655362 UYA655362 VHW655362 VRS655362 WBO655362 WLK655362 WVG655362 B720898 IU720898 SQ720898 ACM720898 AMI720898 AWE720898 BGA720898 BPW720898 BZS720898 CJO720898 CTK720898 DDG720898 DNC720898 DWY720898 EGU720898 EQQ720898 FAM720898 FKI720898 FUE720898 GEA720898 GNW720898 GXS720898 HHO720898 HRK720898 IBG720898 ILC720898 IUY720898 JEU720898 JOQ720898 JYM720898 KII720898 KSE720898 LCA720898 LLW720898 LVS720898 MFO720898 MPK720898 MZG720898 NJC720898 NSY720898 OCU720898 OMQ720898 OWM720898 PGI720898 PQE720898 QAA720898 QJW720898 QTS720898 RDO720898 RNK720898 RXG720898 SHC720898 SQY720898 TAU720898 TKQ720898 TUM720898 UEI720898 UOE720898 UYA720898 VHW720898 VRS720898 WBO720898 WLK720898 WVG720898 B786434 IU786434 SQ786434 ACM786434 AMI786434 AWE786434 BGA786434 BPW786434 BZS786434 CJO786434 CTK786434 DDG786434 DNC786434 DWY786434 EGU786434 EQQ786434 FAM786434 FKI786434 FUE786434 GEA786434 GNW786434 GXS786434 HHO786434 HRK786434 IBG786434 ILC786434 IUY786434 JEU786434 JOQ786434 JYM786434 KII786434 KSE786434 LCA786434 LLW786434 LVS786434 MFO786434 MPK786434 MZG786434 NJC786434 NSY786434 OCU786434 OMQ786434 OWM786434 PGI786434 PQE786434 QAA786434 QJW786434 QTS786434 RDO786434 RNK786434 RXG786434 SHC786434 SQY786434 TAU786434 TKQ786434 TUM786434 UEI786434 UOE786434 UYA786434 VHW786434 VRS786434 WBO786434 WLK786434 WVG786434 B851970 IU851970 SQ851970 ACM851970 AMI851970 AWE851970 BGA851970 BPW851970 BZS851970 CJO851970 CTK851970 DDG851970 DNC851970 DWY851970 EGU851970 EQQ851970 FAM851970 FKI851970 FUE851970 GEA851970 GNW851970 GXS851970 HHO851970 HRK851970 IBG851970 ILC851970 IUY851970 JEU851970 JOQ851970 JYM851970 KII851970 KSE851970 LCA851970 LLW851970 LVS851970 MFO851970 MPK851970 MZG851970 NJC851970 NSY851970 OCU851970 OMQ851970 OWM851970 PGI851970 PQE851970 QAA851970 QJW851970 QTS851970 RDO851970 RNK851970 RXG851970 SHC851970 SQY851970 TAU851970 TKQ851970 TUM851970 UEI851970 UOE851970 UYA851970 VHW851970 VRS851970 WBO851970 WLK851970 WVG851970 B917506 IU917506 SQ917506 ACM917506 AMI917506 AWE917506 BGA917506 BPW917506 BZS917506 CJO917506 CTK917506 DDG917506 DNC917506 DWY917506 EGU917506 EQQ917506 FAM917506 FKI917506 FUE917506 GEA917506 GNW917506 GXS917506 HHO917506 HRK917506 IBG917506 ILC917506 IUY917506 JEU917506 JOQ917506 JYM917506 KII917506 KSE917506 LCA917506 LLW917506 LVS917506 MFO917506 MPK917506 MZG917506 NJC917506 NSY917506 OCU917506 OMQ917506 OWM917506 PGI917506 PQE917506 QAA917506 QJW917506 QTS917506 RDO917506 RNK917506 RXG917506 SHC917506 SQY917506 TAU917506 TKQ917506 TUM917506 UEI917506 UOE917506 UYA917506 VHW917506 VRS917506 WBO917506 WLK917506 WVG917506 B983042 IU983042 SQ983042 ACM983042 AMI983042 AWE983042 BGA983042 BPW983042 BZS983042 CJO983042 CTK983042 DDG983042 DNC983042 DWY983042 EGU983042 EQQ983042 FAM983042 FKI983042 FUE983042 GEA983042 GNW983042 GXS983042 HHO983042 HRK983042 IBG983042 ILC983042 IUY983042 JEU983042 JOQ983042 JYM983042 KII983042 KSE983042 LCA983042 LLW983042 LVS983042 MFO983042 MPK983042 MZG983042 NJC983042 NSY983042 OCU983042 OMQ983042 OWM983042 PGI983042 PQE983042 QAA983042 QJW983042 QTS983042 RDO983042 RNK983042 RXG983042 SHC983042 SQY983042 TAU983042 TKQ983042 TUM983042 UEI983042 UOE983042 UYA983042 VHW983042 VRS983042 WBO983042 WLK983042 WVG983042 VRS983047 IX10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F65538 IX65538 ST65538 ACP65538 AML65538 AWH65538 BGD65538 BPZ65538 BZV65538 CJR65538 CTN65538 DDJ65538 DNF65538 DXB65538 EGX65538 EQT65538 FAP65538 FKL65538 FUH65538 GED65538 GNZ65538 GXV65538 HHR65538 HRN65538 IBJ65538 ILF65538 IVB65538 JEX65538 JOT65538 JYP65538 KIL65538 KSH65538 LCD65538 LLZ65538 LVV65538 MFR65538 MPN65538 MZJ65538 NJF65538 NTB65538 OCX65538 OMT65538 OWP65538 PGL65538 PQH65538 QAD65538 QJZ65538 QTV65538 RDR65538 RNN65538 RXJ65538 SHF65538 SRB65538 TAX65538 TKT65538 TUP65538 UEL65538 UOH65538 UYD65538 VHZ65538 VRV65538 WBR65538 WLN65538 WVJ65538 F131074 IX131074 ST131074 ACP131074 AML131074 AWH131074 BGD131074 BPZ131074 BZV131074 CJR131074 CTN131074 DDJ131074 DNF131074 DXB131074 EGX131074 EQT131074 FAP131074 FKL131074 FUH131074 GED131074 GNZ131074 GXV131074 HHR131074 HRN131074 IBJ131074 ILF131074 IVB131074 JEX131074 JOT131074 JYP131074 KIL131074 KSH131074 LCD131074 LLZ131074 LVV131074 MFR131074 MPN131074 MZJ131074 NJF131074 NTB131074 OCX131074 OMT131074 OWP131074 PGL131074 PQH131074 QAD131074 QJZ131074 QTV131074 RDR131074 RNN131074 RXJ131074 SHF131074 SRB131074 TAX131074 TKT131074 TUP131074 UEL131074 UOH131074 UYD131074 VHZ131074 VRV131074 WBR131074 WLN131074 WVJ131074 F196610 IX196610 ST196610 ACP196610 AML196610 AWH196610 BGD196610 BPZ196610 BZV196610 CJR196610 CTN196610 DDJ196610 DNF196610 DXB196610 EGX196610 EQT196610 FAP196610 FKL196610 FUH196610 GED196610 GNZ196610 GXV196610 HHR196610 HRN196610 IBJ196610 ILF196610 IVB196610 JEX196610 JOT196610 JYP196610 KIL196610 KSH196610 LCD196610 LLZ196610 LVV196610 MFR196610 MPN196610 MZJ196610 NJF196610 NTB196610 OCX196610 OMT196610 OWP196610 PGL196610 PQH196610 QAD196610 QJZ196610 QTV196610 RDR196610 RNN196610 RXJ196610 SHF196610 SRB196610 TAX196610 TKT196610 TUP196610 UEL196610 UOH196610 UYD196610 VHZ196610 VRV196610 WBR196610 WLN196610 WVJ196610 F262146 IX262146 ST262146 ACP262146 AML262146 AWH262146 BGD262146 BPZ262146 BZV262146 CJR262146 CTN262146 DDJ262146 DNF262146 DXB262146 EGX262146 EQT262146 FAP262146 FKL262146 FUH262146 GED262146 GNZ262146 GXV262146 HHR262146 HRN262146 IBJ262146 ILF262146 IVB262146 JEX262146 JOT262146 JYP262146 KIL262146 KSH262146 LCD262146 LLZ262146 LVV262146 MFR262146 MPN262146 MZJ262146 NJF262146 NTB262146 OCX262146 OMT262146 OWP262146 PGL262146 PQH262146 QAD262146 QJZ262146 QTV262146 RDR262146 RNN262146 RXJ262146 SHF262146 SRB262146 TAX262146 TKT262146 TUP262146 UEL262146 UOH262146 UYD262146 VHZ262146 VRV262146 WBR262146 WLN262146 WVJ262146 F327682 IX327682 ST327682 ACP327682 AML327682 AWH327682 BGD327682 BPZ327682 BZV327682 CJR327682 CTN327682 DDJ327682 DNF327682 DXB327682 EGX327682 EQT327682 FAP327682 FKL327682 FUH327682 GED327682 GNZ327682 GXV327682 HHR327682 HRN327682 IBJ327682 ILF327682 IVB327682 JEX327682 JOT327682 JYP327682 KIL327682 KSH327682 LCD327682 LLZ327682 LVV327682 MFR327682 MPN327682 MZJ327682 NJF327682 NTB327682 OCX327682 OMT327682 OWP327682 PGL327682 PQH327682 QAD327682 QJZ327682 QTV327682 RDR327682 RNN327682 RXJ327682 SHF327682 SRB327682 TAX327682 TKT327682 TUP327682 UEL327682 UOH327682 UYD327682 VHZ327682 VRV327682 WBR327682 WLN327682 WVJ327682 F393218 IX393218 ST393218 ACP393218 AML393218 AWH393218 BGD393218 BPZ393218 BZV393218 CJR393218 CTN393218 DDJ393218 DNF393218 DXB393218 EGX393218 EQT393218 FAP393218 FKL393218 FUH393218 GED393218 GNZ393218 GXV393218 HHR393218 HRN393218 IBJ393218 ILF393218 IVB393218 JEX393218 JOT393218 JYP393218 KIL393218 KSH393218 LCD393218 LLZ393218 LVV393218 MFR393218 MPN393218 MZJ393218 NJF393218 NTB393218 OCX393218 OMT393218 OWP393218 PGL393218 PQH393218 QAD393218 QJZ393218 QTV393218 RDR393218 RNN393218 RXJ393218 SHF393218 SRB393218 TAX393218 TKT393218 TUP393218 UEL393218 UOH393218 UYD393218 VHZ393218 VRV393218 WBR393218 WLN393218 WVJ393218 F458754 IX458754 ST458754 ACP458754 AML458754 AWH458754 BGD458754 BPZ458754 BZV458754 CJR458754 CTN458754 DDJ458754 DNF458754 DXB458754 EGX458754 EQT458754 FAP458754 FKL458754 FUH458754 GED458754 GNZ458754 GXV458754 HHR458754 HRN458754 IBJ458754 ILF458754 IVB458754 JEX458754 JOT458754 JYP458754 KIL458754 KSH458754 LCD458754 LLZ458754 LVV458754 MFR458754 MPN458754 MZJ458754 NJF458754 NTB458754 OCX458754 OMT458754 OWP458754 PGL458754 PQH458754 QAD458754 QJZ458754 QTV458754 RDR458754 RNN458754 RXJ458754 SHF458754 SRB458754 TAX458754 TKT458754 TUP458754 UEL458754 UOH458754 UYD458754 VHZ458754 VRV458754 WBR458754 WLN458754 WVJ458754 F524290 IX524290 ST524290 ACP524290 AML524290 AWH524290 BGD524290 BPZ524290 BZV524290 CJR524290 CTN524290 DDJ524290 DNF524290 DXB524290 EGX524290 EQT524290 FAP524290 FKL524290 FUH524290 GED524290 GNZ524290 GXV524290 HHR524290 HRN524290 IBJ524290 ILF524290 IVB524290 JEX524290 JOT524290 JYP524290 KIL524290 KSH524290 LCD524290 LLZ524290 LVV524290 MFR524290 MPN524290 MZJ524290 NJF524290 NTB524290 OCX524290 OMT524290 OWP524290 PGL524290 PQH524290 QAD524290 QJZ524290 QTV524290 RDR524290 RNN524290 RXJ524290 SHF524290 SRB524290 TAX524290 TKT524290 TUP524290 UEL524290 UOH524290 UYD524290 VHZ524290 VRV524290 WBR524290 WLN524290 WVJ524290 F589826 IX589826 ST589826 ACP589826 AML589826 AWH589826 BGD589826 BPZ589826 BZV589826 CJR589826 CTN589826 DDJ589826 DNF589826 DXB589826 EGX589826 EQT589826 FAP589826 FKL589826 FUH589826 GED589826 GNZ589826 GXV589826 HHR589826 HRN589826 IBJ589826 ILF589826 IVB589826 JEX589826 JOT589826 JYP589826 KIL589826 KSH589826 LCD589826 LLZ589826 LVV589826 MFR589826 MPN589826 MZJ589826 NJF589826 NTB589826 OCX589826 OMT589826 OWP589826 PGL589826 PQH589826 QAD589826 QJZ589826 QTV589826 RDR589826 RNN589826 RXJ589826 SHF589826 SRB589826 TAX589826 TKT589826 TUP589826 UEL589826 UOH589826 UYD589826 VHZ589826 VRV589826 WBR589826 WLN589826 WVJ589826 F655362 IX655362 ST655362 ACP655362 AML655362 AWH655362 BGD655362 BPZ655362 BZV655362 CJR655362 CTN655362 DDJ655362 DNF655362 DXB655362 EGX655362 EQT655362 FAP655362 FKL655362 FUH655362 GED655362 GNZ655362 GXV655362 HHR655362 HRN655362 IBJ655362 ILF655362 IVB655362 JEX655362 JOT655362 JYP655362 KIL655362 KSH655362 LCD655362 LLZ655362 LVV655362 MFR655362 MPN655362 MZJ655362 NJF655362 NTB655362 OCX655362 OMT655362 OWP655362 PGL655362 PQH655362 QAD655362 QJZ655362 QTV655362 RDR655362 RNN655362 RXJ655362 SHF655362 SRB655362 TAX655362 TKT655362 TUP655362 UEL655362 UOH655362 UYD655362 VHZ655362 VRV655362 WBR655362 WLN655362 WVJ655362 F720898 IX720898 ST720898 ACP720898 AML720898 AWH720898 BGD720898 BPZ720898 BZV720898 CJR720898 CTN720898 DDJ720898 DNF720898 DXB720898 EGX720898 EQT720898 FAP720898 FKL720898 FUH720898 GED720898 GNZ720898 GXV720898 HHR720898 HRN720898 IBJ720898 ILF720898 IVB720898 JEX720898 JOT720898 JYP720898 KIL720898 KSH720898 LCD720898 LLZ720898 LVV720898 MFR720898 MPN720898 MZJ720898 NJF720898 NTB720898 OCX720898 OMT720898 OWP720898 PGL720898 PQH720898 QAD720898 QJZ720898 QTV720898 RDR720898 RNN720898 RXJ720898 SHF720898 SRB720898 TAX720898 TKT720898 TUP720898 UEL720898 UOH720898 UYD720898 VHZ720898 VRV720898 WBR720898 WLN720898 WVJ720898 F786434 IX786434 ST786434 ACP786434 AML786434 AWH786434 BGD786434 BPZ786434 BZV786434 CJR786434 CTN786434 DDJ786434 DNF786434 DXB786434 EGX786434 EQT786434 FAP786434 FKL786434 FUH786434 GED786434 GNZ786434 GXV786434 HHR786434 HRN786434 IBJ786434 ILF786434 IVB786434 JEX786434 JOT786434 JYP786434 KIL786434 KSH786434 LCD786434 LLZ786434 LVV786434 MFR786434 MPN786434 MZJ786434 NJF786434 NTB786434 OCX786434 OMT786434 OWP786434 PGL786434 PQH786434 QAD786434 QJZ786434 QTV786434 RDR786434 RNN786434 RXJ786434 SHF786434 SRB786434 TAX786434 TKT786434 TUP786434 UEL786434 UOH786434 UYD786434 VHZ786434 VRV786434 WBR786434 WLN786434 WVJ786434 F851970 IX851970 ST851970 ACP851970 AML851970 AWH851970 BGD851970 BPZ851970 BZV851970 CJR851970 CTN851970 DDJ851970 DNF851970 DXB851970 EGX851970 EQT851970 FAP851970 FKL851970 FUH851970 GED851970 GNZ851970 GXV851970 HHR851970 HRN851970 IBJ851970 ILF851970 IVB851970 JEX851970 JOT851970 JYP851970 KIL851970 KSH851970 LCD851970 LLZ851970 LVV851970 MFR851970 MPN851970 MZJ851970 NJF851970 NTB851970 OCX851970 OMT851970 OWP851970 PGL851970 PQH851970 QAD851970 QJZ851970 QTV851970 RDR851970 RNN851970 RXJ851970 SHF851970 SRB851970 TAX851970 TKT851970 TUP851970 UEL851970 UOH851970 UYD851970 VHZ851970 VRV851970 WBR851970 WLN851970 WVJ851970 F917506 IX917506 ST917506 ACP917506 AML917506 AWH917506 BGD917506 BPZ917506 BZV917506 CJR917506 CTN917506 DDJ917506 DNF917506 DXB917506 EGX917506 EQT917506 FAP917506 FKL917506 FUH917506 GED917506 GNZ917506 GXV917506 HHR917506 HRN917506 IBJ917506 ILF917506 IVB917506 JEX917506 JOT917506 JYP917506 KIL917506 KSH917506 LCD917506 LLZ917506 LVV917506 MFR917506 MPN917506 MZJ917506 NJF917506 NTB917506 OCX917506 OMT917506 OWP917506 PGL917506 PQH917506 QAD917506 QJZ917506 QTV917506 RDR917506 RNN917506 RXJ917506 SHF917506 SRB917506 TAX917506 TKT917506 TUP917506 UEL917506 UOH917506 UYD917506 VHZ917506 VRV917506 WBR917506 WLN917506 WVJ917506 F983042 IX983042 ST983042 ACP983042 AML983042 AWH983042 BGD983042 BPZ983042 BZV983042 CJR983042 CTN983042 DDJ983042 DNF983042 DXB983042 EGX983042 EQT983042 FAP983042 FKL983042 FUH983042 GED983042 GNZ983042 GXV983042 HHR983042 HRN983042 IBJ983042 ILF983042 IVB983042 JEX983042 JOT983042 JYP983042 KIL983042 KSH983042 LCD983042 LLZ983042 LVV983042 MFR983042 MPN983042 MZJ983042 NJF983042 NTB983042 OCX983042 OMT983042 OWP983042 PGL983042 PQH983042 QAD983042 QJZ983042 QTV983042 RDR983042 RNN983042 RXJ983042 SHF983042 SRB983042 TAX983042 TKT983042 TUP983042 UEL983042 UOH983042 UYD983042 VHZ983042 VRV983042 WBR983042 WLN983042 WVJ983042 WBO983047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J65538 JA65538 SW65538 ACS65538 AMO65538 AWK65538 BGG65538 BQC65538 BZY65538 CJU65538 CTQ65538 DDM65538 DNI65538 DXE65538 EHA65538 EQW65538 FAS65538 FKO65538 FUK65538 GEG65538 GOC65538 GXY65538 HHU65538 HRQ65538 IBM65538 ILI65538 IVE65538 JFA65538 JOW65538 JYS65538 KIO65538 KSK65538 LCG65538 LMC65538 LVY65538 MFU65538 MPQ65538 MZM65538 NJI65538 NTE65538 ODA65538 OMW65538 OWS65538 PGO65538 PQK65538 QAG65538 QKC65538 QTY65538 RDU65538 RNQ65538 RXM65538 SHI65538 SRE65538 TBA65538 TKW65538 TUS65538 UEO65538 UOK65538 UYG65538 VIC65538 VRY65538 WBU65538 WLQ65538 WVM65538 J131074 JA131074 SW131074 ACS131074 AMO131074 AWK131074 BGG131074 BQC131074 BZY131074 CJU131074 CTQ131074 DDM131074 DNI131074 DXE131074 EHA131074 EQW131074 FAS131074 FKO131074 FUK131074 GEG131074 GOC131074 GXY131074 HHU131074 HRQ131074 IBM131074 ILI131074 IVE131074 JFA131074 JOW131074 JYS131074 KIO131074 KSK131074 LCG131074 LMC131074 LVY131074 MFU131074 MPQ131074 MZM131074 NJI131074 NTE131074 ODA131074 OMW131074 OWS131074 PGO131074 PQK131074 QAG131074 QKC131074 QTY131074 RDU131074 RNQ131074 RXM131074 SHI131074 SRE131074 TBA131074 TKW131074 TUS131074 UEO131074 UOK131074 UYG131074 VIC131074 VRY131074 WBU131074 WLQ131074 WVM131074 J196610 JA196610 SW196610 ACS196610 AMO196610 AWK196610 BGG196610 BQC196610 BZY196610 CJU196610 CTQ196610 DDM196610 DNI196610 DXE196610 EHA196610 EQW196610 FAS196610 FKO196610 FUK196610 GEG196610 GOC196610 GXY196610 HHU196610 HRQ196610 IBM196610 ILI196610 IVE196610 JFA196610 JOW196610 JYS196610 KIO196610 KSK196610 LCG196610 LMC196610 LVY196610 MFU196610 MPQ196610 MZM196610 NJI196610 NTE196610 ODA196610 OMW196610 OWS196610 PGO196610 PQK196610 QAG196610 QKC196610 QTY196610 RDU196610 RNQ196610 RXM196610 SHI196610 SRE196610 TBA196610 TKW196610 TUS196610 UEO196610 UOK196610 UYG196610 VIC196610 VRY196610 WBU196610 WLQ196610 WVM196610 J262146 JA262146 SW262146 ACS262146 AMO262146 AWK262146 BGG262146 BQC262146 BZY262146 CJU262146 CTQ262146 DDM262146 DNI262146 DXE262146 EHA262146 EQW262146 FAS262146 FKO262146 FUK262146 GEG262146 GOC262146 GXY262146 HHU262146 HRQ262146 IBM262146 ILI262146 IVE262146 JFA262146 JOW262146 JYS262146 KIO262146 KSK262146 LCG262146 LMC262146 LVY262146 MFU262146 MPQ262146 MZM262146 NJI262146 NTE262146 ODA262146 OMW262146 OWS262146 PGO262146 PQK262146 QAG262146 QKC262146 QTY262146 RDU262146 RNQ262146 RXM262146 SHI262146 SRE262146 TBA262146 TKW262146 TUS262146 UEO262146 UOK262146 UYG262146 VIC262146 VRY262146 WBU262146 WLQ262146 WVM262146 J327682 JA327682 SW327682 ACS327682 AMO327682 AWK327682 BGG327682 BQC327682 BZY327682 CJU327682 CTQ327682 DDM327682 DNI327682 DXE327682 EHA327682 EQW327682 FAS327682 FKO327682 FUK327682 GEG327682 GOC327682 GXY327682 HHU327682 HRQ327682 IBM327682 ILI327682 IVE327682 JFA327682 JOW327682 JYS327682 KIO327682 KSK327682 LCG327682 LMC327682 LVY327682 MFU327682 MPQ327682 MZM327682 NJI327682 NTE327682 ODA327682 OMW327682 OWS327682 PGO327682 PQK327682 QAG327682 QKC327682 QTY327682 RDU327682 RNQ327682 RXM327682 SHI327682 SRE327682 TBA327682 TKW327682 TUS327682 UEO327682 UOK327682 UYG327682 VIC327682 VRY327682 WBU327682 WLQ327682 WVM327682 J393218 JA393218 SW393218 ACS393218 AMO393218 AWK393218 BGG393218 BQC393218 BZY393218 CJU393218 CTQ393218 DDM393218 DNI393218 DXE393218 EHA393218 EQW393218 FAS393218 FKO393218 FUK393218 GEG393218 GOC393218 GXY393218 HHU393218 HRQ393218 IBM393218 ILI393218 IVE393218 JFA393218 JOW393218 JYS393218 KIO393218 KSK393218 LCG393218 LMC393218 LVY393218 MFU393218 MPQ393218 MZM393218 NJI393218 NTE393218 ODA393218 OMW393218 OWS393218 PGO393218 PQK393218 QAG393218 QKC393218 QTY393218 RDU393218 RNQ393218 RXM393218 SHI393218 SRE393218 TBA393218 TKW393218 TUS393218 UEO393218 UOK393218 UYG393218 VIC393218 VRY393218 WBU393218 WLQ393218 WVM393218 J458754 JA458754 SW458754 ACS458754 AMO458754 AWK458754 BGG458754 BQC458754 BZY458754 CJU458754 CTQ458754 DDM458754 DNI458754 DXE458754 EHA458754 EQW458754 FAS458754 FKO458754 FUK458754 GEG458754 GOC458754 GXY458754 HHU458754 HRQ458754 IBM458754 ILI458754 IVE458754 JFA458754 JOW458754 JYS458754 KIO458754 KSK458754 LCG458754 LMC458754 LVY458754 MFU458754 MPQ458754 MZM458754 NJI458754 NTE458754 ODA458754 OMW458754 OWS458754 PGO458754 PQK458754 QAG458754 QKC458754 QTY458754 RDU458754 RNQ458754 RXM458754 SHI458754 SRE458754 TBA458754 TKW458754 TUS458754 UEO458754 UOK458754 UYG458754 VIC458754 VRY458754 WBU458754 WLQ458754 WVM458754 J524290 JA524290 SW524290 ACS524290 AMO524290 AWK524290 BGG524290 BQC524290 BZY524290 CJU524290 CTQ524290 DDM524290 DNI524290 DXE524290 EHA524290 EQW524290 FAS524290 FKO524290 FUK524290 GEG524290 GOC524290 GXY524290 HHU524290 HRQ524290 IBM524290 ILI524290 IVE524290 JFA524290 JOW524290 JYS524290 KIO524290 KSK524290 LCG524290 LMC524290 LVY524290 MFU524290 MPQ524290 MZM524290 NJI524290 NTE524290 ODA524290 OMW524290 OWS524290 PGO524290 PQK524290 QAG524290 QKC524290 QTY524290 RDU524290 RNQ524290 RXM524290 SHI524290 SRE524290 TBA524290 TKW524290 TUS524290 UEO524290 UOK524290 UYG524290 VIC524290 VRY524290 WBU524290 WLQ524290 WVM524290 J589826 JA589826 SW589826 ACS589826 AMO589826 AWK589826 BGG589826 BQC589826 BZY589826 CJU589826 CTQ589826 DDM589826 DNI589826 DXE589826 EHA589826 EQW589826 FAS589826 FKO589826 FUK589826 GEG589826 GOC589826 GXY589826 HHU589826 HRQ589826 IBM589826 ILI589826 IVE589826 JFA589826 JOW589826 JYS589826 KIO589826 KSK589826 LCG589826 LMC589826 LVY589826 MFU589826 MPQ589826 MZM589826 NJI589826 NTE589826 ODA589826 OMW589826 OWS589826 PGO589826 PQK589826 QAG589826 QKC589826 QTY589826 RDU589826 RNQ589826 RXM589826 SHI589826 SRE589826 TBA589826 TKW589826 TUS589826 UEO589826 UOK589826 UYG589826 VIC589826 VRY589826 WBU589826 WLQ589826 WVM589826 J655362 JA655362 SW655362 ACS655362 AMO655362 AWK655362 BGG655362 BQC655362 BZY655362 CJU655362 CTQ655362 DDM655362 DNI655362 DXE655362 EHA655362 EQW655362 FAS655362 FKO655362 FUK655362 GEG655362 GOC655362 GXY655362 HHU655362 HRQ655362 IBM655362 ILI655362 IVE655362 JFA655362 JOW655362 JYS655362 KIO655362 KSK655362 LCG655362 LMC655362 LVY655362 MFU655362 MPQ655362 MZM655362 NJI655362 NTE655362 ODA655362 OMW655362 OWS655362 PGO655362 PQK655362 QAG655362 QKC655362 QTY655362 RDU655362 RNQ655362 RXM655362 SHI655362 SRE655362 TBA655362 TKW655362 TUS655362 UEO655362 UOK655362 UYG655362 VIC655362 VRY655362 WBU655362 WLQ655362 WVM655362 J720898 JA720898 SW720898 ACS720898 AMO720898 AWK720898 BGG720898 BQC720898 BZY720898 CJU720898 CTQ720898 DDM720898 DNI720898 DXE720898 EHA720898 EQW720898 FAS720898 FKO720898 FUK720898 GEG720898 GOC720898 GXY720898 HHU720898 HRQ720898 IBM720898 ILI720898 IVE720898 JFA720898 JOW720898 JYS720898 KIO720898 KSK720898 LCG720898 LMC720898 LVY720898 MFU720898 MPQ720898 MZM720898 NJI720898 NTE720898 ODA720898 OMW720898 OWS720898 PGO720898 PQK720898 QAG720898 QKC720898 QTY720898 RDU720898 RNQ720898 RXM720898 SHI720898 SRE720898 TBA720898 TKW720898 TUS720898 UEO720898 UOK720898 UYG720898 VIC720898 VRY720898 WBU720898 WLQ720898 WVM720898 J786434 JA786434 SW786434 ACS786434 AMO786434 AWK786434 BGG786434 BQC786434 BZY786434 CJU786434 CTQ786434 DDM786434 DNI786434 DXE786434 EHA786434 EQW786434 FAS786434 FKO786434 FUK786434 GEG786434 GOC786434 GXY786434 HHU786434 HRQ786434 IBM786434 ILI786434 IVE786434 JFA786434 JOW786434 JYS786434 KIO786434 KSK786434 LCG786434 LMC786434 LVY786434 MFU786434 MPQ786434 MZM786434 NJI786434 NTE786434 ODA786434 OMW786434 OWS786434 PGO786434 PQK786434 QAG786434 QKC786434 QTY786434 RDU786434 RNQ786434 RXM786434 SHI786434 SRE786434 TBA786434 TKW786434 TUS786434 UEO786434 UOK786434 UYG786434 VIC786434 VRY786434 WBU786434 WLQ786434 WVM786434 J851970 JA851970 SW851970 ACS851970 AMO851970 AWK851970 BGG851970 BQC851970 BZY851970 CJU851970 CTQ851970 DDM851970 DNI851970 DXE851970 EHA851970 EQW851970 FAS851970 FKO851970 FUK851970 GEG851970 GOC851970 GXY851970 HHU851970 HRQ851970 IBM851970 ILI851970 IVE851970 JFA851970 JOW851970 JYS851970 KIO851970 KSK851970 LCG851970 LMC851970 LVY851970 MFU851970 MPQ851970 MZM851970 NJI851970 NTE851970 ODA851970 OMW851970 OWS851970 PGO851970 PQK851970 QAG851970 QKC851970 QTY851970 RDU851970 RNQ851970 RXM851970 SHI851970 SRE851970 TBA851970 TKW851970 TUS851970 UEO851970 UOK851970 UYG851970 VIC851970 VRY851970 WBU851970 WLQ851970 WVM851970 J917506 JA917506 SW917506 ACS917506 AMO917506 AWK917506 BGG917506 BQC917506 BZY917506 CJU917506 CTQ917506 DDM917506 DNI917506 DXE917506 EHA917506 EQW917506 FAS917506 FKO917506 FUK917506 GEG917506 GOC917506 GXY917506 HHU917506 HRQ917506 IBM917506 ILI917506 IVE917506 JFA917506 JOW917506 JYS917506 KIO917506 KSK917506 LCG917506 LMC917506 LVY917506 MFU917506 MPQ917506 MZM917506 NJI917506 NTE917506 ODA917506 OMW917506 OWS917506 PGO917506 PQK917506 QAG917506 QKC917506 QTY917506 RDU917506 RNQ917506 RXM917506 SHI917506 SRE917506 TBA917506 TKW917506 TUS917506 UEO917506 UOK917506 UYG917506 VIC917506 VRY917506 WBU917506 WLQ917506 WVM917506 J983042 JA983042 SW983042 ACS983042 AMO983042 AWK983042 BGG983042 BQC983042 BZY983042 CJU983042 CTQ983042 DDM983042 DNI983042 DXE983042 EHA983042 EQW983042 FAS983042 FKO983042 FUK983042 GEG983042 GOC983042 GXY983042 HHU983042 HRQ983042 IBM983042 ILI983042 IVE983042 JFA983042 JOW983042 JYS983042 KIO983042 KSK983042 LCG983042 LMC983042 LVY983042 MFU983042 MPQ983042 MZM983042 NJI983042 NTE983042 ODA983042 OMW983042 OWS983042 PGO983042 PQK983042 QAG983042 QKC983042 QTY983042 RDU983042 RNQ983042 RXM983042 SHI983042 SRE983042 TBA983042 TKW983042 TUS983042 UEO983042 UOK983042 UYG983042 VIC983042 VRY983042 WBU983042 WLQ983042 WVM983042 WLK983047 JD10 SZ10 ACV10 AMR10 AWN10 BGJ10 BQF10 CAB10 CJX10 CTT10 DDP10 DNL10 DXH10 EHD10 EQZ10 FAV10 FKR10 FUN10 GEJ10 GOF10 GYB10 HHX10 HRT10 IBP10 ILL10 IVH10 JFD10 JOZ10 JYV10 KIR10 KSN10 LCJ10 LMF10 LWB10 MFX10 MPT10 MZP10 NJL10 NTH10 ODD10 OMZ10 OWV10 PGR10 PQN10 QAJ10 QKF10 QUB10 RDX10 RNT10 RXP10 SHL10 SRH10 TBD10 TKZ10 TUV10 UER10 UON10 UYJ10 VIF10 VSB10 WBX10 WLT10 WVP10 N65538 JD65538 SZ65538 ACV65538 AMR65538 AWN65538 BGJ65538 BQF65538 CAB65538 CJX65538 CTT65538 DDP65538 DNL65538 DXH65538 EHD65538 EQZ65538 FAV65538 FKR65538 FUN65538 GEJ65538 GOF65538 GYB65538 HHX65538 HRT65538 IBP65538 ILL65538 IVH65538 JFD65538 JOZ65538 JYV65538 KIR65538 KSN65538 LCJ65538 LMF65538 LWB65538 MFX65538 MPT65538 MZP65538 NJL65538 NTH65538 ODD65538 OMZ65538 OWV65538 PGR65538 PQN65538 QAJ65538 QKF65538 QUB65538 RDX65538 RNT65538 RXP65538 SHL65538 SRH65538 TBD65538 TKZ65538 TUV65538 UER65538 UON65538 UYJ65538 VIF65538 VSB65538 WBX65538 WLT65538 WVP65538 N131074 JD131074 SZ131074 ACV131074 AMR131074 AWN131074 BGJ131074 BQF131074 CAB131074 CJX131074 CTT131074 DDP131074 DNL131074 DXH131074 EHD131074 EQZ131074 FAV131074 FKR131074 FUN131074 GEJ131074 GOF131074 GYB131074 HHX131074 HRT131074 IBP131074 ILL131074 IVH131074 JFD131074 JOZ131074 JYV131074 KIR131074 KSN131074 LCJ131074 LMF131074 LWB131074 MFX131074 MPT131074 MZP131074 NJL131074 NTH131074 ODD131074 OMZ131074 OWV131074 PGR131074 PQN131074 QAJ131074 QKF131074 QUB131074 RDX131074 RNT131074 RXP131074 SHL131074 SRH131074 TBD131074 TKZ131074 TUV131074 UER131074 UON131074 UYJ131074 VIF131074 VSB131074 WBX131074 WLT131074 WVP131074 N196610 JD196610 SZ196610 ACV196610 AMR196610 AWN196610 BGJ196610 BQF196610 CAB196610 CJX196610 CTT196610 DDP196610 DNL196610 DXH196610 EHD196610 EQZ196610 FAV196610 FKR196610 FUN196610 GEJ196610 GOF196610 GYB196610 HHX196610 HRT196610 IBP196610 ILL196610 IVH196610 JFD196610 JOZ196610 JYV196610 KIR196610 KSN196610 LCJ196610 LMF196610 LWB196610 MFX196610 MPT196610 MZP196610 NJL196610 NTH196610 ODD196610 OMZ196610 OWV196610 PGR196610 PQN196610 QAJ196610 QKF196610 QUB196610 RDX196610 RNT196610 RXP196610 SHL196610 SRH196610 TBD196610 TKZ196610 TUV196610 UER196610 UON196610 UYJ196610 VIF196610 VSB196610 WBX196610 WLT196610 WVP196610 N262146 JD262146 SZ262146 ACV262146 AMR262146 AWN262146 BGJ262146 BQF262146 CAB262146 CJX262146 CTT262146 DDP262146 DNL262146 DXH262146 EHD262146 EQZ262146 FAV262146 FKR262146 FUN262146 GEJ262146 GOF262146 GYB262146 HHX262146 HRT262146 IBP262146 ILL262146 IVH262146 JFD262146 JOZ262146 JYV262146 KIR262146 KSN262146 LCJ262146 LMF262146 LWB262146 MFX262146 MPT262146 MZP262146 NJL262146 NTH262146 ODD262146 OMZ262146 OWV262146 PGR262146 PQN262146 QAJ262146 QKF262146 QUB262146 RDX262146 RNT262146 RXP262146 SHL262146 SRH262146 TBD262146 TKZ262146 TUV262146 UER262146 UON262146 UYJ262146 VIF262146 VSB262146 WBX262146 WLT262146 WVP262146 N327682 JD327682 SZ327682 ACV327682 AMR327682 AWN327682 BGJ327682 BQF327682 CAB327682 CJX327682 CTT327682 DDP327682 DNL327682 DXH327682 EHD327682 EQZ327682 FAV327682 FKR327682 FUN327682 GEJ327682 GOF327682 GYB327682 HHX327682 HRT327682 IBP327682 ILL327682 IVH327682 JFD327682 JOZ327682 JYV327682 KIR327682 KSN327682 LCJ327682 LMF327682 LWB327682 MFX327682 MPT327682 MZP327682 NJL327682 NTH327682 ODD327682 OMZ327682 OWV327682 PGR327682 PQN327682 QAJ327682 QKF327682 QUB327682 RDX327682 RNT327682 RXP327682 SHL327682 SRH327682 TBD327682 TKZ327682 TUV327682 UER327682 UON327682 UYJ327682 VIF327682 VSB327682 WBX327682 WLT327682 WVP327682 N393218 JD393218 SZ393218 ACV393218 AMR393218 AWN393218 BGJ393218 BQF393218 CAB393218 CJX393218 CTT393218 DDP393218 DNL393218 DXH393218 EHD393218 EQZ393218 FAV393218 FKR393218 FUN393218 GEJ393218 GOF393218 GYB393218 HHX393218 HRT393218 IBP393218 ILL393218 IVH393218 JFD393218 JOZ393218 JYV393218 KIR393218 KSN393218 LCJ393218 LMF393218 LWB393218 MFX393218 MPT393218 MZP393218 NJL393218 NTH393218 ODD393218 OMZ393218 OWV393218 PGR393218 PQN393218 QAJ393218 QKF393218 QUB393218 RDX393218 RNT393218 RXP393218 SHL393218 SRH393218 TBD393218 TKZ393218 TUV393218 UER393218 UON393218 UYJ393218 VIF393218 VSB393218 WBX393218 WLT393218 WVP393218 N458754 JD458754 SZ458754 ACV458754 AMR458754 AWN458754 BGJ458754 BQF458754 CAB458754 CJX458754 CTT458754 DDP458754 DNL458754 DXH458754 EHD458754 EQZ458754 FAV458754 FKR458754 FUN458754 GEJ458754 GOF458754 GYB458754 HHX458754 HRT458754 IBP458754 ILL458754 IVH458754 JFD458754 JOZ458754 JYV458754 KIR458754 KSN458754 LCJ458754 LMF458754 LWB458754 MFX458754 MPT458754 MZP458754 NJL458754 NTH458754 ODD458754 OMZ458754 OWV458754 PGR458754 PQN458754 QAJ458754 QKF458754 QUB458754 RDX458754 RNT458754 RXP458754 SHL458754 SRH458754 TBD458754 TKZ458754 TUV458754 UER458754 UON458754 UYJ458754 VIF458754 VSB458754 WBX458754 WLT458754 WVP458754 N524290 JD524290 SZ524290 ACV524290 AMR524290 AWN524290 BGJ524290 BQF524290 CAB524290 CJX524290 CTT524290 DDP524290 DNL524290 DXH524290 EHD524290 EQZ524290 FAV524290 FKR524290 FUN524290 GEJ524290 GOF524290 GYB524290 HHX524290 HRT524290 IBP524290 ILL524290 IVH524290 JFD524290 JOZ524290 JYV524290 KIR524290 KSN524290 LCJ524290 LMF524290 LWB524290 MFX524290 MPT524290 MZP524290 NJL524290 NTH524290 ODD524290 OMZ524290 OWV524290 PGR524290 PQN524290 QAJ524290 QKF524290 QUB524290 RDX524290 RNT524290 RXP524290 SHL524290 SRH524290 TBD524290 TKZ524290 TUV524290 UER524290 UON524290 UYJ524290 VIF524290 VSB524290 WBX524290 WLT524290 WVP524290 N589826 JD589826 SZ589826 ACV589826 AMR589826 AWN589826 BGJ589826 BQF589826 CAB589826 CJX589826 CTT589826 DDP589826 DNL589826 DXH589826 EHD589826 EQZ589826 FAV589826 FKR589826 FUN589826 GEJ589826 GOF589826 GYB589826 HHX589826 HRT589826 IBP589826 ILL589826 IVH589826 JFD589826 JOZ589826 JYV589826 KIR589826 KSN589826 LCJ589826 LMF589826 LWB589826 MFX589826 MPT589826 MZP589826 NJL589826 NTH589826 ODD589826 OMZ589826 OWV589826 PGR589826 PQN589826 QAJ589826 QKF589826 QUB589826 RDX589826 RNT589826 RXP589826 SHL589826 SRH589826 TBD589826 TKZ589826 TUV589826 UER589826 UON589826 UYJ589826 VIF589826 VSB589826 WBX589826 WLT589826 WVP589826 N655362 JD655362 SZ655362 ACV655362 AMR655362 AWN655362 BGJ655362 BQF655362 CAB655362 CJX655362 CTT655362 DDP655362 DNL655362 DXH655362 EHD655362 EQZ655362 FAV655362 FKR655362 FUN655362 GEJ655362 GOF655362 GYB655362 HHX655362 HRT655362 IBP655362 ILL655362 IVH655362 JFD655362 JOZ655362 JYV655362 KIR655362 KSN655362 LCJ655362 LMF655362 LWB655362 MFX655362 MPT655362 MZP655362 NJL655362 NTH655362 ODD655362 OMZ655362 OWV655362 PGR655362 PQN655362 QAJ655362 QKF655362 QUB655362 RDX655362 RNT655362 RXP655362 SHL655362 SRH655362 TBD655362 TKZ655362 TUV655362 UER655362 UON655362 UYJ655362 VIF655362 VSB655362 WBX655362 WLT655362 WVP655362 N720898 JD720898 SZ720898 ACV720898 AMR720898 AWN720898 BGJ720898 BQF720898 CAB720898 CJX720898 CTT720898 DDP720898 DNL720898 DXH720898 EHD720898 EQZ720898 FAV720898 FKR720898 FUN720898 GEJ720898 GOF720898 GYB720898 HHX720898 HRT720898 IBP720898 ILL720898 IVH720898 JFD720898 JOZ720898 JYV720898 KIR720898 KSN720898 LCJ720898 LMF720898 LWB720898 MFX720898 MPT720898 MZP720898 NJL720898 NTH720898 ODD720898 OMZ720898 OWV720898 PGR720898 PQN720898 QAJ720898 QKF720898 QUB720898 RDX720898 RNT720898 RXP720898 SHL720898 SRH720898 TBD720898 TKZ720898 TUV720898 UER720898 UON720898 UYJ720898 VIF720898 VSB720898 WBX720898 WLT720898 WVP720898 N786434 JD786434 SZ786434 ACV786434 AMR786434 AWN786434 BGJ786434 BQF786434 CAB786434 CJX786434 CTT786434 DDP786434 DNL786434 DXH786434 EHD786434 EQZ786434 FAV786434 FKR786434 FUN786434 GEJ786434 GOF786434 GYB786434 HHX786434 HRT786434 IBP786434 ILL786434 IVH786434 JFD786434 JOZ786434 JYV786434 KIR786434 KSN786434 LCJ786434 LMF786434 LWB786434 MFX786434 MPT786434 MZP786434 NJL786434 NTH786434 ODD786434 OMZ786434 OWV786434 PGR786434 PQN786434 QAJ786434 QKF786434 QUB786434 RDX786434 RNT786434 RXP786434 SHL786434 SRH786434 TBD786434 TKZ786434 TUV786434 UER786434 UON786434 UYJ786434 VIF786434 VSB786434 WBX786434 WLT786434 WVP786434 N851970 JD851970 SZ851970 ACV851970 AMR851970 AWN851970 BGJ851970 BQF851970 CAB851970 CJX851970 CTT851970 DDP851970 DNL851970 DXH851970 EHD851970 EQZ851970 FAV851970 FKR851970 FUN851970 GEJ851970 GOF851970 GYB851970 HHX851970 HRT851970 IBP851970 ILL851970 IVH851970 JFD851970 JOZ851970 JYV851970 KIR851970 KSN851970 LCJ851970 LMF851970 LWB851970 MFX851970 MPT851970 MZP851970 NJL851970 NTH851970 ODD851970 OMZ851970 OWV851970 PGR851970 PQN851970 QAJ851970 QKF851970 QUB851970 RDX851970 RNT851970 RXP851970 SHL851970 SRH851970 TBD851970 TKZ851970 TUV851970 UER851970 UON851970 UYJ851970 VIF851970 VSB851970 WBX851970 WLT851970 WVP851970 N917506 JD917506 SZ917506 ACV917506 AMR917506 AWN917506 BGJ917506 BQF917506 CAB917506 CJX917506 CTT917506 DDP917506 DNL917506 DXH917506 EHD917506 EQZ917506 FAV917506 FKR917506 FUN917506 GEJ917506 GOF917506 GYB917506 HHX917506 HRT917506 IBP917506 ILL917506 IVH917506 JFD917506 JOZ917506 JYV917506 KIR917506 KSN917506 LCJ917506 LMF917506 LWB917506 MFX917506 MPT917506 MZP917506 NJL917506 NTH917506 ODD917506 OMZ917506 OWV917506 PGR917506 PQN917506 QAJ917506 QKF917506 QUB917506 RDX917506 RNT917506 RXP917506 SHL917506 SRH917506 TBD917506 TKZ917506 TUV917506 UER917506 UON917506 UYJ917506 VIF917506 VSB917506 WBX917506 WLT917506 WVP917506 N983042 JD983042 SZ983042 ACV983042 AMR983042 AWN983042 BGJ983042 BQF983042 CAB983042 CJX983042 CTT983042 DDP983042 DNL983042 DXH983042 EHD983042 EQZ983042 FAV983042 FKR983042 FUN983042 GEJ983042 GOF983042 GYB983042 HHX983042 HRT983042 IBP983042 ILL983042 IVH983042 JFD983042 JOZ983042 JYV983042 KIR983042 KSN983042 LCJ983042 LMF983042 LWB983042 MFX983042 MPT983042 MZP983042 NJL983042 NTH983042 ODD983042 OMZ983042 OWV983042 PGR983042 PQN983042 QAJ983042 QKF983042 QUB983042 RDX983042 RNT983042 RXP983042 SHL983042 SRH983042 TBD983042 TKZ983042 TUV983042 UER983042 UON983042 UYJ983042 VIF983042 VSB983042 WBX983042 WLT983042 WVP983042 UEI983047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F65543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F131079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F196615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F262151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F327687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F393223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F458759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F524295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F589831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F655367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F720903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F786439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F851975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F917511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F983047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UOE983047 JA15 SW15 ACS15 AMO15 AWK15 BGG15 BQC15 BZY15 CJU15 CTQ15 DDM15 DNI15 DXE15 EHA15 EQW15 FAS15 FKO15 FUK15 GEG15 GOC15 GXY15 HHU15 HRQ15 IBM15 ILI15 IVE15 JFA15 JOW15 JYS15 KIO15 KSK15 LCG15 LMC15 LVY15 MFU15 MPQ15 MZM15 NJI15 NTE15 ODA15 OMW15 OWS15 PGO15 PQK15 QAG15 QKC15 QTY15 RDU15 RNQ15 RXM15 SHI15 SRE15 TBA15 TKW15 TUS15 UEO15 UOK15 UYG15 VIC15 VRY15 WBU15 WLQ15 WVM15 J65543 JA65543 SW65543 ACS65543 AMO65543 AWK65543 BGG65543 BQC65543 BZY65543 CJU65543 CTQ65543 DDM65543 DNI65543 DXE65543 EHA65543 EQW65543 FAS65543 FKO65543 FUK65543 GEG65543 GOC65543 GXY65543 HHU65543 HRQ65543 IBM65543 ILI65543 IVE65543 JFA65543 JOW65543 JYS65543 KIO65543 KSK65543 LCG65543 LMC65543 LVY65543 MFU65543 MPQ65543 MZM65543 NJI65543 NTE65543 ODA65543 OMW65543 OWS65543 PGO65543 PQK65543 QAG65543 QKC65543 QTY65543 RDU65543 RNQ65543 RXM65543 SHI65543 SRE65543 TBA65543 TKW65543 TUS65543 UEO65543 UOK65543 UYG65543 VIC65543 VRY65543 WBU65543 WLQ65543 WVM65543 J131079 JA131079 SW131079 ACS131079 AMO131079 AWK131079 BGG131079 BQC131079 BZY131079 CJU131079 CTQ131079 DDM131079 DNI131079 DXE131079 EHA131079 EQW131079 FAS131079 FKO131079 FUK131079 GEG131079 GOC131079 GXY131079 HHU131079 HRQ131079 IBM131079 ILI131079 IVE131079 JFA131079 JOW131079 JYS131079 KIO131079 KSK131079 LCG131079 LMC131079 LVY131079 MFU131079 MPQ131079 MZM131079 NJI131079 NTE131079 ODA131079 OMW131079 OWS131079 PGO131079 PQK131079 QAG131079 QKC131079 QTY131079 RDU131079 RNQ131079 RXM131079 SHI131079 SRE131079 TBA131079 TKW131079 TUS131079 UEO131079 UOK131079 UYG131079 VIC131079 VRY131079 WBU131079 WLQ131079 WVM131079 J196615 JA196615 SW196615 ACS196615 AMO196615 AWK196615 BGG196615 BQC196615 BZY196615 CJU196615 CTQ196615 DDM196615 DNI196615 DXE196615 EHA196615 EQW196615 FAS196615 FKO196615 FUK196615 GEG196615 GOC196615 GXY196615 HHU196615 HRQ196615 IBM196615 ILI196615 IVE196615 JFA196615 JOW196615 JYS196615 KIO196615 KSK196615 LCG196615 LMC196615 LVY196615 MFU196615 MPQ196615 MZM196615 NJI196615 NTE196615 ODA196615 OMW196615 OWS196615 PGO196615 PQK196615 QAG196615 QKC196615 QTY196615 RDU196615 RNQ196615 RXM196615 SHI196615 SRE196615 TBA196615 TKW196615 TUS196615 UEO196615 UOK196615 UYG196615 VIC196615 VRY196615 WBU196615 WLQ196615 WVM196615 J262151 JA262151 SW262151 ACS262151 AMO262151 AWK262151 BGG262151 BQC262151 BZY262151 CJU262151 CTQ262151 DDM262151 DNI262151 DXE262151 EHA262151 EQW262151 FAS262151 FKO262151 FUK262151 GEG262151 GOC262151 GXY262151 HHU262151 HRQ262151 IBM262151 ILI262151 IVE262151 JFA262151 JOW262151 JYS262151 KIO262151 KSK262151 LCG262151 LMC262151 LVY262151 MFU262151 MPQ262151 MZM262151 NJI262151 NTE262151 ODA262151 OMW262151 OWS262151 PGO262151 PQK262151 QAG262151 QKC262151 QTY262151 RDU262151 RNQ262151 RXM262151 SHI262151 SRE262151 TBA262151 TKW262151 TUS262151 UEO262151 UOK262151 UYG262151 VIC262151 VRY262151 WBU262151 WLQ262151 WVM262151 J327687 JA327687 SW327687 ACS327687 AMO327687 AWK327687 BGG327687 BQC327687 BZY327687 CJU327687 CTQ327687 DDM327687 DNI327687 DXE327687 EHA327687 EQW327687 FAS327687 FKO327687 FUK327687 GEG327687 GOC327687 GXY327687 HHU327687 HRQ327687 IBM327687 ILI327687 IVE327687 JFA327687 JOW327687 JYS327687 KIO327687 KSK327687 LCG327687 LMC327687 LVY327687 MFU327687 MPQ327687 MZM327687 NJI327687 NTE327687 ODA327687 OMW327687 OWS327687 PGO327687 PQK327687 QAG327687 QKC327687 QTY327687 RDU327687 RNQ327687 RXM327687 SHI327687 SRE327687 TBA327687 TKW327687 TUS327687 UEO327687 UOK327687 UYG327687 VIC327687 VRY327687 WBU327687 WLQ327687 WVM327687 J393223 JA393223 SW393223 ACS393223 AMO393223 AWK393223 BGG393223 BQC393223 BZY393223 CJU393223 CTQ393223 DDM393223 DNI393223 DXE393223 EHA393223 EQW393223 FAS393223 FKO393223 FUK393223 GEG393223 GOC393223 GXY393223 HHU393223 HRQ393223 IBM393223 ILI393223 IVE393223 JFA393223 JOW393223 JYS393223 KIO393223 KSK393223 LCG393223 LMC393223 LVY393223 MFU393223 MPQ393223 MZM393223 NJI393223 NTE393223 ODA393223 OMW393223 OWS393223 PGO393223 PQK393223 QAG393223 QKC393223 QTY393223 RDU393223 RNQ393223 RXM393223 SHI393223 SRE393223 TBA393223 TKW393223 TUS393223 UEO393223 UOK393223 UYG393223 VIC393223 VRY393223 WBU393223 WLQ393223 WVM393223 J458759 JA458759 SW458759 ACS458759 AMO458759 AWK458759 BGG458759 BQC458759 BZY458759 CJU458759 CTQ458759 DDM458759 DNI458759 DXE458759 EHA458759 EQW458759 FAS458759 FKO458759 FUK458759 GEG458759 GOC458759 GXY458759 HHU458759 HRQ458759 IBM458759 ILI458759 IVE458759 JFA458759 JOW458759 JYS458759 KIO458759 KSK458759 LCG458759 LMC458759 LVY458759 MFU458759 MPQ458759 MZM458759 NJI458759 NTE458759 ODA458759 OMW458759 OWS458759 PGO458759 PQK458759 QAG458759 QKC458759 QTY458759 RDU458759 RNQ458759 RXM458759 SHI458759 SRE458759 TBA458759 TKW458759 TUS458759 UEO458759 UOK458759 UYG458759 VIC458759 VRY458759 WBU458759 WLQ458759 WVM458759 J524295 JA524295 SW524295 ACS524295 AMO524295 AWK524295 BGG524295 BQC524295 BZY524295 CJU524295 CTQ524295 DDM524295 DNI524295 DXE524295 EHA524295 EQW524295 FAS524295 FKO524295 FUK524295 GEG524295 GOC524295 GXY524295 HHU524295 HRQ524295 IBM524295 ILI524295 IVE524295 JFA524295 JOW524295 JYS524295 KIO524295 KSK524295 LCG524295 LMC524295 LVY524295 MFU524295 MPQ524295 MZM524295 NJI524295 NTE524295 ODA524295 OMW524295 OWS524295 PGO524295 PQK524295 QAG524295 QKC524295 QTY524295 RDU524295 RNQ524295 RXM524295 SHI524295 SRE524295 TBA524295 TKW524295 TUS524295 UEO524295 UOK524295 UYG524295 VIC524295 VRY524295 WBU524295 WLQ524295 WVM524295 J589831 JA589831 SW589831 ACS589831 AMO589831 AWK589831 BGG589831 BQC589831 BZY589831 CJU589831 CTQ589831 DDM589831 DNI589831 DXE589831 EHA589831 EQW589831 FAS589831 FKO589831 FUK589831 GEG589831 GOC589831 GXY589831 HHU589831 HRQ589831 IBM589831 ILI589831 IVE589831 JFA589831 JOW589831 JYS589831 KIO589831 KSK589831 LCG589831 LMC589831 LVY589831 MFU589831 MPQ589831 MZM589831 NJI589831 NTE589831 ODA589831 OMW589831 OWS589831 PGO589831 PQK589831 QAG589831 QKC589831 QTY589831 RDU589831 RNQ589831 RXM589831 SHI589831 SRE589831 TBA589831 TKW589831 TUS589831 UEO589831 UOK589831 UYG589831 VIC589831 VRY589831 WBU589831 WLQ589831 WVM589831 J655367 JA655367 SW655367 ACS655367 AMO655367 AWK655367 BGG655367 BQC655367 BZY655367 CJU655367 CTQ655367 DDM655367 DNI655367 DXE655367 EHA655367 EQW655367 FAS655367 FKO655367 FUK655367 GEG655367 GOC655367 GXY655367 HHU655367 HRQ655367 IBM655367 ILI655367 IVE655367 JFA655367 JOW655367 JYS655367 KIO655367 KSK655367 LCG655367 LMC655367 LVY655367 MFU655367 MPQ655367 MZM655367 NJI655367 NTE655367 ODA655367 OMW655367 OWS655367 PGO655367 PQK655367 QAG655367 QKC655367 QTY655367 RDU655367 RNQ655367 RXM655367 SHI655367 SRE655367 TBA655367 TKW655367 TUS655367 UEO655367 UOK655367 UYG655367 VIC655367 VRY655367 WBU655367 WLQ655367 WVM655367 J720903 JA720903 SW720903 ACS720903 AMO720903 AWK720903 BGG720903 BQC720903 BZY720903 CJU720903 CTQ720903 DDM720903 DNI720903 DXE720903 EHA720903 EQW720903 FAS720903 FKO720903 FUK720903 GEG720903 GOC720903 GXY720903 HHU720903 HRQ720903 IBM720903 ILI720903 IVE720903 JFA720903 JOW720903 JYS720903 KIO720903 KSK720903 LCG720903 LMC720903 LVY720903 MFU720903 MPQ720903 MZM720903 NJI720903 NTE720903 ODA720903 OMW720903 OWS720903 PGO720903 PQK720903 QAG720903 QKC720903 QTY720903 RDU720903 RNQ720903 RXM720903 SHI720903 SRE720903 TBA720903 TKW720903 TUS720903 UEO720903 UOK720903 UYG720903 VIC720903 VRY720903 WBU720903 WLQ720903 WVM720903 J786439 JA786439 SW786439 ACS786439 AMO786439 AWK786439 BGG786439 BQC786439 BZY786439 CJU786439 CTQ786439 DDM786439 DNI786439 DXE786439 EHA786439 EQW786439 FAS786439 FKO786439 FUK786439 GEG786439 GOC786439 GXY786439 HHU786439 HRQ786439 IBM786439 ILI786439 IVE786439 JFA786439 JOW786439 JYS786439 KIO786439 KSK786439 LCG786439 LMC786439 LVY786439 MFU786439 MPQ786439 MZM786439 NJI786439 NTE786439 ODA786439 OMW786439 OWS786439 PGO786439 PQK786439 QAG786439 QKC786439 QTY786439 RDU786439 RNQ786439 RXM786439 SHI786439 SRE786439 TBA786439 TKW786439 TUS786439 UEO786439 UOK786439 UYG786439 VIC786439 VRY786439 WBU786439 WLQ786439 WVM786439 J851975 JA851975 SW851975 ACS851975 AMO851975 AWK851975 BGG851975 BQC851975 BZY851975 CJU851975 CTQ851975 DDM851975 DNI851975 DXE851975 EHA851975 EQW851975 FAS851975 FKO851975 FUK851975 GEG851975 GOC851975 GXY851975 HHU851975 HRQ851975 IBM851975 ILI851975 IVE851975 JFA851975 JOW851975 JYS851975 KIO851975 KSK851975 LCG851975 LMC851975 LVY851975 MFU851975 MPQ851975 MZM851975 NJI851975 NTE851975 ODA851975 OMW851975 OWS851975 PGO851975 PQK851975 QAG851975 QKC851975 QTY851975 RDU851975 RNQ851975 RXM851975 SHI851975 SRE851975 TBA851975 TKW851975 TUS851975 UEO851975 UOK851975 UYG851975 VIC851975 VRY851975 WBU851975 WLQ851975 WVM851975 J917511 JA917511 SW917511 ACS917511 AMO917511 AWK917511 BGG917511 BQC917511 BZY917511 CJU917511 CTQ917511 DDM917511 DNI917511 DXE917511 EHA917511 EQW917511 FAS917511 FKO917511 FUK917511 GEG917511 GOC917511 GXY917511 HHU917511 HRQ917511 IBM917511 ILI917511 IVE917511 JFA917511 JOW917511 JYS917511 KIO917511 KSK917511 LCG917511 LMC917511 LVY917511 MFU917511 MPQ917511 MZM917511 NJI917511 NTE917511 ODA917511 OMW917511 OWS917511 PGO917511 PQK917511 QAG917511 QKC917511 QTY917511 RDU917511 RNQ917511 RXM917511 SHI917511 SRE917511 TBA917511 TKW917511 TUS917511 UEO917511 UOK917511 UYG917511 VIC917511 VRY917511 WBU917511 WLQ917511 WVM917511 J983047 JA983047 SW983047 ACS983047 AMO983047 AWK983047 BGG983047 BQC983047 BZY983047 CJU983047 CTQ983047 DDM983047 DNI983047 DXE983047 EHA983047 EQW983047 FAS983047 FKO983047 FUK983047 GEG983047 GOC983047 GXY983047 HHU983047 HRQ983047 IBM983047 ILI983047 IVE983047 JFA983047 JOW983047 JYS983047 KIO983047 KSK983047 LCG983047 LMC983047 LVY983047 MFU983047 MPQ983047 MZM983047 NJI983047 NTE983047 ODA983047 OMW983047 OWS983047 PGO983047 PQK983047 QAG983047 QKC983047 QTY983047 RDU983047 RNQ983047 RXM983047 SHI983047 SRE983047 TBA983047 TKW983047 TUS983047 UEO983047 UOK983047 UYG983047 VIC983047 VRY983047 WBU983047 WLQ983047 WVM983047 UYA983047 JD15 SZ15 ACV15 AMR15 AWN15 BGJ15 BQF15 CAB15 CJX15 CTT15 DDP15 DNL15 DXH15 EHD15 EQZ15 FAV15 FKR15 FUN15 GEJ15 GOF15 GYB15 HHX15 HRT15 IBP15 ILL15 IVH15 JFD15 JOZ15 JYV15 KIR15 KSN15 LCJ15 LMF15 LWB15 MFX15 MPT15 MZP15 NJL15 NTH15 ODD15 OMZ15 OWV15 PGR15 PQN15 QAJ15 QKF15 QUB15 RDX15 RNT15 RXP15 SHL15 SRH15 TBD15 TKZ15 TUV15 UER15 UON15 UYJ15 VIF15 VSB15 WBX15 WLT15 WVP15 N65543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N131079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N196615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N262151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N327687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N393223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N458759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N524295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N589831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N655367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N720903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N786439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N851975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N917511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N983047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SQY983047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TAU983047 IU15 SQ15 ACM15 AMI15 AWE15 BGA15 BPW15 BZS15 CJO15 CTK15 DDG15 DNC15 DWY15 EGU15 EQQ15 FAM15 FKI15 FUE15 GEA15 GNW15 GXS15 HHO15 HRK15 IBG15 ILC15 IUY15 JEU15 JOQ15 JYM15 KII15 KSE15 LCA15 LLW15 LVS15 MFO15 MPK15 MZG15 NJC15 NSY15 OCU15 OMQ15 OWM15 PGI15 PQE15 QAA15 QJW15 QTS15 RDO15 RNK15 RXG15 SHC15 SQY15 TAU15 TKQ15 TUM15 UEI15 UOE15 UYA15 VHW15 VRS15 WBO15 WLK15 WVG15 B65543 IU65543 SQ65543 ACM65543 AMI65543 AWE65543 BGA65543 BPW65543 BZS65543 CJO65543 CTK65543 DDG65543 DNC65543 DWY65543 EGU65543 EQQ65543 FAM65543 FKI65543 FUE65543 GEA65543 GNW65543 GXS65543 HHO65543 HRK65543 IBG65543 ILC65543 IUY65543 JEU65543 JOQ65543 JYM65543 KII65543 KSE65543 LCA65543 LLW65543 LVS65543 MFO65543 MPK65543 MZG65543 NJC65543 NSY65543 OCU65543 OMQ65543 OWM65543 PGI65543 PQE65543 QAA65543 QJW65543 QTS65543 RDO65543 RNK65543 RXG65543 SHC65543 SQY65543 TAU65543 TKQ65543 TUM65543 UEI65543 UOE65543 UYA65543 VHW65543 VRS65543 WBO65543 WLK65543 WVG65543 B131079 IU131079 SQ131079 ACM131079 AMI131079 AWE131079 BGA131079 BPW131079 BZS131079 CJO131079 CTK131079 DDG131079 DNC131079 DWY131079 EGU131079 EQQ131079 FAM131079 FKI131079 FUE131079 GEA131079 GNW131079 GXS131079 HHO131079 HRK131079 IBG131079 ILC131079 IUY131079 JEU131079 JOQ131079 JYM131079 KII131079 KSE131079 LCA131079 LLW131079 LVS131079 MFO131079 MPK131079 MZG131079 NJC131079 NSY131079 OCU131079 OMQ131079 OWM131079 PGI131079 PQE131079 QAA131079 QJW131079 QTS131079 RDO131079 RNK131079 RXG131079 SHC131079 SQY131079 TAU131079 TKQ131079 TUM131079 UEI131079 UOE131079 UYA131079 VHW131079 VRS131079 WBO131079 WLK131079 WVG131079 B196615 IU196615 SQ196615 ACM196615 AMI196615 AWE196615 BGA196615 BPW196615 BZS196615 CJO196615 CTK196615 DDG196615 DNC196615 DWY196615 EGU196615 EQQ196615 FAM196615 FKI196615 FUE196615 GEA196615 GNW196615 GXS196615 HHO196615 HRK196615 IBG196615 ILC196615 IUY196615 JEU196615 JOQ196615 JYM196615 KII196615 KSE196615 LCA196615 LLW196615 LVS196615 MFO196615 MPK196615 MZG196615 NJC196615 NSY196615 OCU196615 OMQ196615 OWM196615 PGI196615 PQE196615 QAA196615 QJW196615 QTS196615 RDO196615 RNK196615 RXG196615 SHC196615 SQY196615 TAU196615 TKQ196615 TUM196615 UEI196615 UOE196615 UYA196615 VHW196615 VRS196615 WBO196615 WLK196615 WVG196615 B262151 IU262151 SQ262151 ACM262151 AMI262151 AWE262151 BGA262151 BPW262151 BZS262151 CJO262151 CTK262151 DDG262151 DNC262151 DWY262151 EGU262151 EQQ262151 FAM262151 FKI262151 FUE262151 GEA262151 GNW262151 GXS262151 HHO262151 HRK262151 IBG262151 ILC262151 IUY262151 JEU262151 JOQ262151 JYM262151 KII262151 KSE262151 LCA262151 LLW262151 LVS262151 MFO262151 MPK262151 MZG262151 NJC262151 NSY262151 OCU262151 OMQ262151 OWM262151 PGI262151 PQE262151 QAA262151 QJW262151 QTS262151 RDO262151 RNK262151 RXG262151 SHC262151 SQY262151 TAU262151 TKQ262151 TUM262151 UEI262151 UOE262151 UYA262151 VHW262151 VRS262151 WBO262151 WLK262151 WVG262151 B327687 IU327687 SQ327687 ACM327687 AMI327687 AWE327687 BGA327687 BPW327687 BZS327687 CJO327687 CTK327687 DDG327687 DNC327687 DWY327687 EGU327687 EQQ327687 FAM327687 FKI327687 FUE327687 GEA327687 GNW327687 GXS327687 HHO327687 HRK327687 IBG327687 ILC327687 IUY327687 JEU327687 JOQ327687 JYM327687 KII327687 KSE327687 LCA327687 LLW327687 LVS327687 MFO327687 MPK327687 MZG327687 NJC327687 NSY327687 OCU327687 OMQ327687 OWM327687 PGI327687 PQE327687 QAA327687 QJW327687 QTS327687 RDO327687 RNK327687 RXG327687 SHC327687 SQY327687 TAU327687 TKQ327687 TUM327687 UEI327687 UOE327687 UYA327687 VHW327687 VRS327687 WBO327687 WLK327687 WVG327687 B393223 IU393223 SQ393223 ACM393223 AMI393223 AWE393223 BGA393223 BPW393223 BZS393223 CJO393223 CTK393223 DDG393223 DNC393223 DWY393223 EGU393223 EQQ393223 FAM393223 FKI393223 FUE393223 GEA393223 GNW393223 GXS393223 HHO393223 HRK393223 IBG393223 ILC393223 IUY393223 JEU393223 JOQ393223 JYM393223 KII393223 KSE393223 LCA393223 LLW393223 LVS393223 MFO393223 MPK393223 MZG393223 NJC393223 NSY393223 OCU393223 OMQ393223 OWM393223 PGI393223 PQE393223 QAA393223 QJW393223 QTS393223 RDO393223 RNK393223 RXG393223 SHC393223 SQY393223 TAU393223 TKQ393223 TUM393223 UEI393223 UOE393223 UYA393223 VHW393223 VRS393223 WBO393223 WLK393223 WVG393223 B458759 IU458759 SQ458759 ACM458759 AMI458759 AWE458759 BGA458759 BPW458759 BZS458759 CJO458759 CTK458759 DDG458759 DNC458759 DWY458759 EGU458759 EQQ458759 FAM458759 FKI458759 FUE458759 GEA458759 GNW458759 GXS458759 HHO458759 HRK458759 IBG458759 ILC458759 IUY458759 JEU458759 JOQ458759 JYM458759 KII458759 KSE458759 LCA458759 LLW458759 LVS458759 MFO458759 MPK458759 MZG458759 NJC458759 NSY458759 OCU458759 OMQ458759 OWM458759 PGI458759 PQE458759 QAA458759 QJW458759 QTS458759 RDO458759 RNK458759 RXG458759 SHC458759 SQY458759 TAU458759 TKQ458759 TUM458759 UEI458759 UOE458759 UYA458759 VHW458759 VRS458759 WBO458759 WLK458759 WVG458759 B524295 IU524295 SQ524295 ACM524295 AMI524295 AWE524295 BGA524295 BPW524295 BZS524295 CJO524295 CTK524295 DDG524295 DNC524295 DWY524295 EGU524295 EQQ524295 FAM524295 FKI524295 FUE524295 GEA524295 GNW524295 GXS524295 HHO524295 HRK524295 IBG524295 ILC524295 IUY524295 JEU524295 JOQ524295 JYM524295 KII524295 KSE524295 LCA524295 LLW524295 LVS524295 MFO524295 MPK524295 MZG524295 NJC524295 NSY524295 OCU524295 OMQ524295 OWM524295 PGI524295 PQE524295 QAA524295 QJW524295 QTS524295 RDO524295 RNK524295 RXG524295 SHC524295 SQY524295 TAU524295 TKQ524295 TUM524295 UEI524295 UOE524295 UYA524295 VHW524295 VRS524295 WBO524295 WLK524295 WVG524295 B589831 IU589831 SQ589831 ACM589831 AMI589831 AWE589831 BGA589831 BPW589831 BZS589831 CJO589831 CTK589831 DDG589831 DNC589831 DWY589831 EGU589831 EQQ589831 FAM589831 FKI589831 FUE589831 GEA589831 GNW589831 GXS589831 HHO589831 HRK589831 IBG589831 ILC589831 IUY589831 JEU589831 JOQ589831 JYM589831 KII589831 KSE589831 LCA589831 LLW589831 LVS589831 MFO589831 MPK589831 MZG589831 NJC589831 NSY589831 OCU589831 OMQ589831 OWM589831 PGI589831 PQE589831 QAA589831 QJW589831 QTS589831 RDO589831 RNK589831 RXG589831 SHC589831 SQY589831 TAU589831 TKQ589831 TUM589831 UEI589831 UOE589831 UYA589831 VHW589831 VRS589831 WBO589831 WLK589831 WVG589831 B655367 IU655367 SQ655367 ACM655367 AMI655367 AWE655367 BGA655367 BPW655367 BZS655367 CJO655367 CTK655367 DDG655367 DNC655367 DWY655367 EGU655367 EQQ655367 FAM655367 FKI655367 FUE655367 GEA655367 GNW655367 GXS655367 HHO655367 HRK655367 IBG655367 ILC655367 IUY655367 JEU655367 JOQ655367 JYM655367 KII655367 KSE655367 LCA655367 LLW655367 LVS655367 MFO655367 MPK655367 MZG655367 NJC655367 NSY655367 OCU655367 OMQ655367 OWM655367 PGI655367 PQE655367 QAA655367 QJW655367 QTS655367 RDO655367 RNK655367 RXG655367 SHC655367 SQY655367 TAU655367 TKQ655367 TUM655367 UEI655367 UOE655367 UYA655367 VHW655367 VRS655367 WBO655367 WLK655367 WVG655367 B720903 IU720903 SQ720903 ACM720903 AMI720903 AWE720903 BGA720903 BPW720903 BZS720903 CJO720903 CTK720903 DDG720903 DNC720903 DWY720903 EGU720903 EQQ720903 FAM720903 FKI720903 FUE720903 GEA720903 GNW720903 GXS720903 HHO720903 HRK720903 IBG720903 ILC720903 IUY720903 JEU720903 JOQ720903 JYM720903 KII720903 KSE720903 LCA720903 LLW720903 LVS720903 MFO720903 MPK720903 MZG720903 NJC720903 NSY720903 OCU720903 OMQ720903 OWM720903 PGI720903 PQE720903 QAA720903 QJW720903 QTS720903 RDO720903 RNK720903 RXG720903 SHC720903 SQY720903 TAU720903 TKQ720903 TUM720903 UEI720903 UOE720903 UYA720903 VHW720903 VRS720903 WBO720903 WLK720903 WVG720903 B786439 IU786439 SQ786439 ACM786439 AMI786439 AWE786439 BGA786439 BPW786439 BZS786439 CJO786439 CTK786439 DDG786439 DNC786439 DWY786439 EGU786439 EQQ786439 FAM786439 FKI786439 FUE786439 GEA786439 GNW786439 GXS786439 HHO786439 HRK786439 IBG786439 ILC786439 IUY786439 JEU786439 JOQ786439 JYM786439 KII786439 KSE786439 LCA786439 LLW786439 LVS786439 MFO786439 MPK786439 MZG786439 NJC786439 NSY786439 OCU786439 OMQ786439 OWM786439 PGI786439 PQE786439 QAA786439 QJW786439 QTS786439 RDO786439 RNK786439 RXG786439 SHC786439 SQY786439 TAU786439 TKQ786439 TUM786439 UEI786439 UOE786439 UYA786439 VHW786439 VRS786439 WBO786439 WLK786439 WVG786439 B851975 IU851975 SQ851975 ACM851975 AMI851975 AWE851975 BGA851975 BPW851975 BZS851975 CJO851975 CTK851975 DDG851975 DNC851975 DWY851975 EGU851975 EQQ851975 FAM851975 FKI851975 FUE851975 GEA851975 GNW851975 GXS851975 HHO851975 HRK851975 IBG851975 ILC851975 IUY851975 JEU851975 JOQ851975 JYM851975 KII851975 KSE851975 LCA851975 LLW851975 LVS851975 MFO851975 MPK851975 MZG851975 NJC851975 NSY851975 OCU851975 OMQ851975 OWM851975 PGI851975 PQE851975 QAA851975 QJW851975 QTS851975 RDO851975 RNK851975 RXG851975 SHC851975 SQY851975 TAU851975 TKQ851975 TUM851975 UEI851975 UOE851975 UYA851975 VHW851975 VRS851975 WBO851975 WLK851975 WVG851975 B917511 IU917511 SQ917511 ACM917511 AMI917511 AWE917511 BGA917511 BPW917511 BZS917511 CJO917511 CTK917511 DDG917511 DNC917511 DWY917511 EGU917511 EQQ917511 FAM917511 FKI917511 FUE917511 GEA917511 GNW917511 GXS917511 HHO917511 HRK917511 IBG917511 ILC917511 IUY917511 JEU917511 JOQ917511 JYM917511 KII917511 KSE917511 LCA917511 LLW917511 LVS917511 MFO917511 MPK917511 MZG917511 NJC917511 NSY917511 OCU917511 OMQ917511 OWM917511 PGI917511 PQE917511 QAA917511 QJW917511 QTS917511 RDO917511 RNK917511 RXG917511 SHC917511 SQY917511 TAU917511 TKQ917511 TUM917511 UEI917511 UOE917511 UYA917511 VHW917511 VRS917511 WBO917511 WLK917511 WVG917511 B983047 IU983047 SQ983047 ACM983047 AMI983047 AWE983047 BGA983047 BPW983047 BZS983047 CJO983047 CTK983047 DDG983047 DNC983047 DWY983047 EGU983047 EQQ983047 FAM983047 FKI983047 FUE983047 GEA983047 GNW983047 GXS983047 HHO983047 HRK983047 IBG983047 ILC983047 IUY983047 JEU983047 JOQ983047 JYM983047 KII983047 KSE983047 LCA983047 LLW983047 LVS983047 MFO983047 MPK983047 MZG983047 NJC983047 NSY983047 OCU983047 OMQ983047 OWM983047 PGI983047 PQE983047 QAA983047 QJW983047 QTS983047 RDO983047</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FBA26-2BB3-4FD4-B120-94F398A558EA}">
  <sheetPr codeName="Feuil31">
    <tabColor theme="3" tint="-0.249977111117893"/>
    <pageSetUpPr fitToPage="1"/>
  </sheetPr>
  <dimension ref="A1:X43"/>
  <sheetViews>
    <sheetView zoomScale="145" zoomScaleNormal="145" workbookViewId="0">
      <selection activeCell="L3" sqref="L3"/>
    </sheetView>
  </sheetViews>
  <sheetFormatPr defaultColWidth="11" defaultRowHeight="15.6"/>
  <cols>
    <col min="1" max="1" width="3.375" style="211" bestFit="1" customWidth="1"/>
    <col min="2" max="2" width="14.25" style="86" bestFit="1" customWidth="1"/>
    <col min="3" max="3" width="3.625" style="86" customWidth="1"/>
    <col min="4" max="4" width="8.625" style="86" bestFit="1" customWidth="1"/>
    <col min="5" max="5" width="7.5" style="86" bestFit="1" customWidth="1"/>
    <col min="6" max="6" width="7.5" style="86" customWidth="1"/>
    <col min="7" max="7" width="8.5" style="86" customWidth="1"/>
    <col min="8" max="8" width="10.125" style="86" customWidth="1"/>
    <col min="9" max="9" width="10.625" style="86" bestFit="1" customWidth="1"/>
    <col min="10" max="10" width="13.375" style="86" bestFit="1" customWidth="1"/>
    <col min="11" max="11" width="9.125" style="211" customWidth="1"/>
    <col min="12" max="12" width="7.875" style="92" customWidth="1"/>
    <col min="13" max="13" width="3.5" style="92" customWidth="1"/>
    <col min="14" max="14" width="3.125" style="92" customWidth="1"/>
    <col min="15" max="15" width="2.125" style="92" bestFit="1" customWidth="1"/>
    <col min="16" max="24" width="11" style="92"/>
    <col min="25" max="16384" width="11" style="86"/>
  </cols>
  <sheetData>
    <row r="1" spans="1:24" s="231" customFormat="1" ht="15" customHeight="1">
      <c r="A1" s="227"/>
      <c r="B1" s="395" t="s">
        <v>2481</v>
      </c>
      <c r="C1" s="396"/>
      <c r="D1" s="228" t="s">
        <v>2482</v>
      </c>
      <c r="E1" s="228" t="s">
        <v>2483</v>
      </c>
      <c r="F1" s="228" t="s">
        <v>2484</v>
      </c>
      <c r="G1" s="229" t="s">
        <v>2485</v>
      </c>
      <c r="H1" s="229" t="s">
        <v>2486</v>
      </c>
      <c r="I1" s="87"/>
      <c r="J1" s="87"/>
      <c r="K1" s="87"/>
      <c r="L1" s="230" t="s">
        <v>2487</v>
      </c>
      <c r="M1" s="230"/>
      <c r="N1" s="230"/>
      <c r="O1" s="239"/>
      <c r="P1" s="145"/>
      <c r="Q1" s="145"/>
      <c r="R1" s="145"/>
      <c r="S1" s="145"/>
      <c r="T1" s="145"/>
      <c r="U1" s="145"/>
      <c r="V1" s="145"/>
      <c r="W1" s="145"/>
      <c r="X1" s="145"/>
    </row>
    <row r="2" spans="1:24" s="231" customFormat="1" ht="15" customHeight="1">
      <c r="A2" s="232" t="s">
        <v>2488</v>
      </c>
      <c r="B2" s="393" t="s">
        <v>1473</v>
      </c>
      <c r="C2" s="394"/>
      <c r="D2" s="233"/>
      <c r="E2" s="233"/>
      <c r="F2" s="233"/>
      <c r="G2" s="234" t="s">
        <v>2489</v>
      </c>
      <c r="H2" s="234" t="s">
        <v>2490</v>
      </c>
      <c r="I2" s="235"/>
      <c r="J2" s="236"/>
      <c r="K2" s="236"/>
      <c r="L2" s="230">
        <v>1</v>
      </c>
      <c r="M2" s="230">
        <v>2</v>
      </c>
      <c r="N2" s="230">
        <v>2</v>
      </c>
      <c r="O2" s="239"/>
      <c r="P2" s="145"/>
      <c r="Q2" s="145"/>
      <c r="R2" s="145"/>
      <c r="S2" s="145"/>
      <c r="T2" s="145"/>
      <c r="U2" s="145"/>
      <c r="V2" s="145"/>
      <c r="W2" s="145"/>
      <c r="X2" s="145"/>
    </row>
    <row r="3" spans="1:24" s="231" customFormat="1" ht="18" customHeight="1">
      <c r="A3" s="237" t="s">
        <v>2491</v>
      </c>
      <c r="B3" s="393" t="s">
        <v>2492</v>
      </c>
      <c r="C3" s="394"/>
      <c r="D3" s="233"/>
      <c r="E3" s="234" t="s">
        <v>2490</v>
      </c>
      <c r="F3" s="234" t="s">
        <v>2490</v>
      </c>
      <c r="G3" s="234" t="s">
        <v>2490</v>
      </c>
      <c r="H3" s="234">
        <v>1</v>
      </c>
      <c r="I3" s="238"/>
      <c r="J3" s="236"/>
      <c r="K3" s="236"/>
      <c r="L3" s="145"/>
      <c r="M3" s="239"/>
      <c r="N3" s="239"/>
      <c r="O3" s="239"/>
      <c r="P3" s="239"/>
      <c r="Q3" s="145"/>
      <c r="R3" s="145"/>
      <c r="S3" s="145"/>
      <c r="T3" s="145"/>
      <c r="U3" s="145"/>
      <c r="V3" s="145"/>
      <c r="W3" s="145"/>
      <c r="X3" s="145"/>
    </row>
    <row r="4" spans="1:24" s="231" customFormat="1" ht="15" customHeight="1">
      <c r="A4" s="232" t="s">
        <v>2493</v>
      </c>
      <c r="B4" s="393" t="s">
        <v>1479</v>
      </c>
      <c r="C4" s="394"/>
      <c r="D4" s="233"/>
      <c r="E4" s="234" t="s">
        <v>2490</v>
      </c>
      <c r="F4" s="234" t="s">
        <v>2490</v>
      </c>
      <c r="G4" s="234">
        <v>0.8</v>
      </c>
      <c r="H4" s="234">
        <v>1.3</v>
      </c>
      <c r="I4" s="238"/>
      <c r="J4" s="236"/>
      <c r="K4" s="236"/>
      <c r="L4" s="239">
        <f>'fiche engagement'!C9</f>
        <v>0</v>
      </c>
      <c r="M4" s="145"/>
      <c r="N4" s="239"/>
      <c r="O4" s="239"/>
      <c r="P4" s="239"/>
      <c r="Q4" s="145"/>
      <c r="R4" s="145"/>
      <c r="S4" s="145"/>
      <c r="T4" s="145"/>
      <c r="U4" s="145"/>
      <c r="V4" s="145"/>
      <c r="W4" s="145"/>
      <c r="X4" s="145"/>
    </row>
    <row r="5" spans="1:24" s="231" customFormat="1" ht="15" customHeight="1">
      <c r="A5" s="232" t="s">
        <v>2493</v>
      </c>
      <c r="B5" s="393" t="s">
        <v>1480</v>
      </c>
      <c r="C5" s="394"/>
      <c r="D5" s="233"/>
      <c r="E5" s="234" t="s">
        <v>2490</v>
      </c>
      <c r="F5" s="234" t="s">
        <v>2490</v>
      </c>
      <c r="G5" s="234">
        <v>1</v>
      </c>
      <c r="H5" s="234" t="s">
        <v>2494</v>
      </c>
      <c r="I5" s="238"/>
      <c r="J5" s="236"/>
      <c r="K5" s="236"/>
      <c r="L5" s="145"/>
      <c r="M5" s="239"/>
      <c r="N5" s="145"/>
      <c r="O5" s="145"/>
      <c r="P5" s="145"/>
      <c r="Q5" s="145"/>
      <c r="R5" s="145"/>
      <c r="S5" s="145"/>
      <c r="T5" s="145"/>
      <c r="U5" s="145"/>
      <c r="V5" s="145"/>
      <c r="W5" s="145"/>
      <c r="X5" s="145"/>
    </row>
    <row r="6" spans="1:24" s="231" customFormat="1" ht="15" customHeight="1">
      <c r="A6" s="232" t="s">
        <v>2495</v>
      </c>
      <c r="B6" s="393" t="s">
        <v>1476</v>
      </c>
      <c r="C6" s="394"/>
      <c r="D6" s="234" t="s">
        <v>2489</v>
      </c>
      <c r="E6" s="234">
        <v>1</v>
      </c>
      <c r="F6" s="234">
        <v>1</v>
      </c>
      <c r="G6" s="234" t="s">
        <v>2494</v>
      </c>
      <c r="H6" s="234">
        <v>2</v>
      </c>
      <c r="I6" s="238"/>
      <c r="J6" s="240" t="s">
        <v>2496</v>
      </c>
      <c r="K6" s="241">
        <v>0.2</v>
      </c>
      <c r="L6" s="145"/>
      <c r="M6" s="145"/>
      <c r="N6" s="145"/>
      <c r="O6" s="145"/>
      <c r="P6" s="145"/>
      <c r="Q6" s="145"/>
      <c r="R6" s="145"/>
      <c r="S6" s="145"/>
      <c r="T6" s="145"/>
      <c r="U6" s="145"/>
      <c r="V6" s="145"/>
      <c r="W6" s="145"/>
      <c r="X6" s="145"/>
    </row>
    <row r="7" spans="1:24" s="231" customFormat="1" ht="15" customHeight="1">
      <c r="A7" s="232" t="s">
        <v>2495</v>
      </c>
      <c r="B7" s="393" t="s">
        <v>2497</v>
      </c>
      <c r="C7" s="394"/>
      <c r="D7" s="234" t="s">
        <v>2489</v>
      </c>
      <c r="E7" s="234">
        <v>1</v>
      </c>
      <c r="F7" s="234">
        <v>1</v>
      </c>
      <c r="G7" s="234" t="s">
        <v>2494</v>
      </c>
      <c r="H7" s="234">
        <v>2</v>
      </c>
      <c r="I7" s="227" t="s">
        <v>2498</v>
      </c>
      <c r="J7" s="240" t="s">
        <v>2499</v>
      </c>
      <c r="K7" s="241">
        <v>0.1</v>
      </c>
      <c r="L7" s="145"/>
      <c r="M7" s="145"/>
      <c r="N7" s="145"/>
      <c r="O7" s="145"/>
      <c r="P7" s="145"/>
      <c r="Q7" s="145"/>
      <c r="R7" s="145"/>
      <c r="S7" s="145"/>
      <c r="T7" s="145"/>
      <c r="U7" s="145"/>
      <c r="V7" s="145"/>
      <c r="W7" s="145"/>
      <c r="X7" s="145"/>
    </row>
    <row r="8" spans="1:24" s="231" customFormat="1" ht="15" customHeight="1" thickBot="1">
      <c r="A8" s="232" t="s">
        <v>2495</v>
      </c>
      <c r="B8" s="393" t="s">
        <v>2500</v>
      </c>
      <c r="C8" s="394"/>
      <c r="D8" s="234" t="s">
        <v>2501</v>
      </c>
      <c r="E8" s="234" t="s">
        <v>2420</v>
      </c>
      <c r="F8" s="234" t="s">
        <v>2420</v>
      </c>
      <c r="G8" s="233"/>
      <c r="H8" s="233"/>
      <c r="I8" s="242" t="s">
        <v>2461</v>
      </c>
      <c r="J8" s="240" t="s">
        <v>2502</v>
      </c>
      <c r="K8" s="241">
        <v>0.2</v>
      </c>
      <c r="L8" s="145"/>
      <c r="M8" s="145"/>
      <c r="N8" s="145"/>
      <c r="O8" s="145"/>
      <c r="P8" s="145"/>
      <c r="Q8" s="145"/>
      <c r="R8" s="145"/>
      <c r="S8" s="145"/>
      <c r="T8" s="145"/>
      <c r="U8" s="145"/>
      <c r="V8" s="145"/>
      <c r="W8" s="145"/>
      <c r="X8" s="145"/>
    </row>
    <row r="9" spans="1:24" s="231" customFormat="1" ht="15" customHeight="1" thickBot="1">
      <c r="A9" s="232" t="s">
        <v>2493</v>
      </c>
      <c r="B9" s="393" t="s">
        <v>2503</v>
      </c>
      <c r="C9" s="394"/>
      <c r="D9" s="234" t="s">
        <v>2489</v>
      </c>
      <c r="E9" s="234">
        <v>1</v>
      </c>
      <c r="F9" s="234">
        <v>1</v>
      </c>
      <c r="G9" s="243" t="s">
        <v>2494</v>
      </c>
      <c r="H9" s="243">
        <v>2</v>
      </c>
      <c r="I9" s="244">
        <f>IF(OR('fiche engagement'!C9="FédéralB",'fiche engagement'!C9="FédéralA"),K32+K41,K23+K32+K41)</f>
        <v>0</v>
      </c>
      <c r="J9" s="240" t="s">
        <v>2504</v>
      </c>
      <c r="K9" s="241">
        <v>1</v>
      </c>
      <c r="L9" s="145"/>
      <c r="M9" s="145"/>
      <c r="N9" s="145"/>
      <c r="O9" s="145"/>
      <c r="P9" s="145"/>
      <c r="Q9" s="145"/>
      <c r="R9" s="145"/>
      <c r="S9" s="145"/>
      <c r="T9" s="145"/>
      <c r="U9" s="145"/>
      <c r="V9" s="145"/>
      <c r="W9" s="145"/>
      <c r="X9" s="145"/>
    </row>
    <row r="10" spans="1:24" s="231" customFormat="1" ht="15" customHeight="1">
      <c r="A10" s="232" t="s">
        <v>2495</v>
      </c>
      <c r="B10" s="393" t="s">
        <v>2505</v>
      </c>
      <c r="C10" s="394"/>
      <c r="D10" s="234">
        <v>1</v>
      </c>
      <c r="E10" s="234" t="s">
        <v>2506</v>
      </c>
      <c r="F10" s="234" t="s">
        <v>2506</v>
      </c>
      <c r="G10" s="243">
        <v>2</v>
      </c>
      <c r="H10" s="233"/>
      <c r="I10" s="238"/>
      <c r="J10" s="240" t="s">
        <v>2507</v>
      </c>
      <c r="K10" s="241">
        <v>0.2</v>
      </c>
      <c r="L10" s="145"/>
      <c r="M10" s="145"/>
      <c r="N10" s="145"/>
      <c r="O10" s="145"/>
      <c r="P10" s="145"/>
      <c r="Q10" s="145"/>
      <c r="R10" s="145"/>
      <c r="S10" s="145"/>
      <c r="T10" s="145"/>
      <c r="U10" s="145"/>
      <c r="V10" s="145"/>
      <c r="W10" s="145"/>
      <c r="X10" s="145"/>
    </row>
    <row r="11" spans="1:24" s="231" customFormat="1" ht="15" customHeight="1" thickBot="1">
      <c r="A11" s="232" t="s">
        <v>2493</v>
      </c>
      <c r="B11" s="393" t="s">
        <v>2508</v>
      </c>
      <c r="C11" s="394"/>
      <c r="D11" s="234">
        <v>1</v>
      </c>
      <c r="E11" s="234" t="s">
        <v>2506</v>
      </c>
      <c r="F11" s="234" t="s">
        <v>2506</v>
      </c>
      <c r="G11" s="243">
        <v>2</v>
      </c>
      <c r="H11" s="233"/>
      <c r="I11" s="238"/>
      <c r="J11" s="245" t="s">
        <v>2509</v>
      </c>
      <c r="K11" s="246">
        <v>0.1</v>
      </c>
      <c r="L11" s="145"/>
      <c r="M11" s="145"/>
      <c r="N11" s="145"/>
      <c r="O11" s="92"/>
      <c r="P11" s="145"/>
      <c r="Q11" s="145"/>
      <c r="R11" s="145"/>
      <c r="S11" s="145"/>
      <c r="T11" s="145"/>
      <c r="U11" s="145"/>
      <c r="V11" s="145"/>
      <c r="W11" s="145"/>
      <c r="X11" s="145"/>
    </row>
    <row r="12" spans="1:24" s="231" customFormat="1" ht="15" customHeight="1" thickBot="1">
      <c r="A12" s="232" t="s">
        <v>2495</v>
      </c>
      <c r="B12" s="393" t="s">
        <v>2510</v>
      </c>
      <c r="C12" s="394"/>
      <c r="D12" s="234" t="s">
        <v>2420</v>
      </c>
      <c r="E12" s="234" t="s">
        <v>2511</v>
      </c>
      <c r="F12" s="234" t="s">
        <v>2511</v>
      </c>
      <c r="G12" s="233"/>
      <c r="H12" s="233"/>
      <c r="I12" s="247" t="s">
        <v>2512</v>
      </c>
      <c r="J12" s="379" t="str">
        <f>CONCATENATE('fiche engagement'!C9," ", 'fiche engagement'!C11," ", 'fiche engagement'!E9)</f>
        <v xml:space="preserve">  Finale A</v>
      </c>
      <c r="K12" s="380"/>
      <c r="L12" s="145"/>
      <c r="M12" s="145"/>
      <c r="N12" s="145"/>
      <c r="O12" s="145"/>
      <c r="P12" s="145"/>
      <c r="Q12" s="145"/>
      <c r="R12" s="145"/>
      <c r="S12" s="145"/>
      <c r="T12" s="145"/>
      <c r="U12" s="145"/>
      <c r="V12" s="145"/>
      <c r="W12" s="145"/>
      <c r="X12" s="145"/>
    </row>
    <row r="13" spans="1:24" ht="15" customHeight="1" thickBot="1">
      <c r="A13" s="248" t="s">
        <v>2495</v>
      </c>
      <c r="B13" s="381" t="s">
        <v>2513</v>
      </c>
      <c r="C13" s="382"/>
      <c r="D13" s="249" t="s">
        <v>2506</v>
      </c>
      <c r="E13" s="249" t="s">
        <v>2514</v>
      </c>
      <c r="F13" s="249"/>
      <c r="G13" s="250"/>
      <c r="H13" s="250"/>
      <c r="I13" s="87"/>
      <c r="J13" s="251"/>
      <c r="K13" s="238"/>
    </row>
    <row r="14" spans="1:24" ht="18.600000000000001" thickBot="1">
      <c r="A14" s="252"/>
      <c r="B14" s="247" t="s">
        <v>2515</v>
      </c>
      <c r="C14" s="383" t="str">
        <f>CONCATENATE(INDEX('FFGym Clubs'!$D$3:$D$381,'fiche engagement'!H16)," - Equipe N°",'fiche engagement'!E11)</f>
        <v>FRANCONVILLE-AGF - Equipe N°1</v>
      </c>
      <c r="D14" s="384"/>
      <c r="E14" s="384"/>
      <c r="F14" s="384"/>
      <c r="G14" s="384"/>
      <c r="H14" s="384"/>
      <c r="I14" s="384"/>
      <c r="J14" s="384"/>
      <c r="K14" s="385"/>
    </row>
    <row r="15" spans="1:24" s="87" customFormat="1" ht="15.95" thickBot="1">
      <c r="A15" s="253"/>
      <c r="B15" s="254" t="s">
        <v>2516</v>
      </c>
      <c r="C15" s="254"/>
      <c r="D15" s="254"/>
      <c r="E15" s="254"/>
      <c r="F15" s="254"/>
      <c r="G15" s="254"/>
      <c r="H15" s="255"/>
      <c r="I15" s="255"/>
      <c r="J15" s="255"/>
      <c r="K15" s="253"/>
      <c r="L15" s="92"/>
      <c r="M15" s="92"/>
      <c r="N15" s="92"/>
      <c r="O15" s="92"/>
      <c r="Q15" s="92"/>
      <c r="R15" s="92"/>
      <c r="S15" s="92"/>
      <c r="T15" s="92"/>
      <c r="U15" s="92"/>
      <c r="V15" s="92"/>
      <c r="W15" s="92"/>
      <c r="X15" s="92"/>
    </row>
    <row r="16" spans="1:24" s="236" customFormat="1" ht="20.100000000000001" customHeight="1">
      <c r="A16" s="273" t="s">
        <v>2517</v>
      </c>
      <c r="B16" s="274" t="s">
        <v>2518</v>
      </c>
      <c r="C16" s="386"/>
      <c r="D16" s="387"/>
      <c r="E16" s="387"/>
      <c r="F16" s="387"/>
      <c r="G16" s="387"/>
      <c r="H16" s="387"/>
      <c r="I16" s="387"/>
      <c r="J16" s="388"/>
      <c r="K16" s="275" t="s">
        <v>2</v>
      </c>
      <c r="L16" s="145"/>
      <c r="M16" s="145"/>
      <c r="N16" s="145"/>
      <c r="O16" s="145"/>
      <c r="P16" s="270"/>
      <c r="Q16" s="145"/>
      <c r="R16" s="145"/>
      <c r="S16" s="145"/>
      <c r="T16" s="145"/>
      <c r="U16" s="145"/>
      <c r="V16" s="145"/>
      <c r="W16" s="145"/>
      <c r="X16" s="145"/>
    </row>
    <row r="17" spans="1:24" s="236" customFormat="1" ht="21" customHeight="1">
      <c r="A17" s="276">
        <v>1</v>
      </c>
      <c r="B17" s="256"/>
      <c r="C17" s="389"/>
      <c r="D17" s="389"/>
      <c r="E17" s="389"/>
      <c r="F17" s="389"/>
      <c r="G17" s="389"/>
      <c r="H17" s="389"/>
      <c r="I17" s="389"/>
      <c r="J17" s="389"/>
      <c r="K17" s="277"/>
      <c r="L17" s="145"/>
      <c r="M17" s="145"/>
      <c r="N17" s="145"/>
      <c r="O17" s="145"/>
      <c r="P17" s="145"/>
      <c r="Q17" s="145"/>
      <c r="R17" s="145"/>
      <c r="S17" s="145"/>
      <c r="T17" s="145"/>
      <c r="U17" s="145"/>
      <c r="V17" s="145"/>
      <c r="W17" s="145"/>
      <c r="X17" s="145"/>
    </row>
    <row r="18" spans="1:24" s="236" customFormat="1" ht="21" customHeight="1">
      <c r="A18" s="276">
        <v>2</v>
      </c>
      <c r="B18" s="256"/>
      <c r="C18" s="389"/>
      <c r="D18" s="389"/>
      <c r="E18" s="389"/>
      <c r="F18" s="389"/>
      <c r="G18" s="389"/>
      <c r="H18" s="389"/>
      <c r="I18" s="389"/>
      <c r="J18" s="389"/>
      <c r="K18" s="277"/>
      <c r="L18" s="145"/>
      <c r="M18" s="145"/>
      <c r="N18" s="145"/>
      <c r="O18" s="145"/>
      <c r="P18" s="145"/>
      <c r="Q18" s="145"/>
      <c r="R18" s="145"/>
      <c r="S18" s="145"/>
      <c r="T18" s="145"/>
      <c r="U18" s="145"/>
      <c r="V18" s="145"/>
      <c r="W18" s="145"/>
      <c r="X18" s="145"/>
    </row>
    <row r="19" spans="1:24" s="236" customFormat="1" ht="21" customHeight="1">
      <c r="A19" s="276">
        <v>3</v>
      </c>
      <c r="B19" s="256"/>
      <c r="C19" s="389"/>
      <c r="D19" s="389"/>
      <c r="E19" s="389"/>
      <c r="F19" s="389"/>
      <c r="G19" s="389"/>
      <c r="H19" s="389"/>
      <c r="I19" s="389"/>
      <c r="J19" s="389"/>
      <c r="K19" s="277"/>
      <c r="L19" s="145"/>
      <c r="M19" s="145"/>
      <c r="N19" s="145"/>
      <c r="O19" s="145"/>
      <c r="P19" s="145"/>
      <c r="Q19" s="145"/>
      <c r="R19" s="145"/>
      <c r="S19" s="145"/>
      <c r="T19" s="145"/>
      <c r="U19" s="145"/>
      <c r="V19" s="145"/>
      <c r="W19" s="145"/>
      <c r="X19" s="145"/>
    </row>
    <row r="20" spans="1:24" s="236" customFormat="1" ht="21" customHeight="1">
      <c r="A20" s="276">
        <v>4</v>
      </c>
      <c r="B20" s="256"/>
      <c r="C20" s="389"/>
      <c r="D20" s="389"/>
      <c r="E20" s="389"/>
      <c r="F20" s="389"/>
      <c r="G20" s="389"/>
      <c r="H20" s="389"/>
      <c r="I20" s="389"/>
      <c r="J20" s="389"/>
      <c r="K20" s="277"/>
      <c r="L20" s="145"/>
      <c r="M20" s="145"/>
      <c r="N20" s="145"/>
      <c r="O20" s="145"/>
      <c r="P20" s="145"/>
      <c r="Q20" s="145"/>
      <c r="R20" s="145"/>
      <c r="S20" s="145"/>
      <c r="T20" s="145"/>
      <c r="U20" s="145"/>
      <c r="V20" s="145"/>
      <c r="W20" s="145"/>
      <c r="X20" s="145"/>
    </row>
    <row r="21" spans="1:24" s="236" customFormat="1" ht="21" customHeight="1">
      <c r="A21" s="276">
        <v>5</v>
      </c>
      <c r="B21" s="256"/>
      <c r="C21" s="389"/>
      <c r="D21" s="389"/>
      <c r="E21" s="389"/>
      <c r="F21" s="389"/>
      <c r="G21" s="389"/>
      <c r="H21" s="389"/>
      <c r="I21" s="389"/>
      <c r="J21" s="389"/>
      <c r="K21" s="277"/>
      <c r="L21" s="145"/>
      <c r="M21" s="145"/>
      <c r="N21" s="145"/>
      <c r="O21" s="145"/>
      <c r="P21" s="145"/>
      <c r="Q21" s="145"/>
      <c r="R21" s="145"/>
      <c r="S21" s="145"/>
      <c r="T21" s="145"/>
      <c r="U21" s="145"/>
      <c r="V21" s="145"/>
      <c r="W21" s="145"/>
      <c r="X21" s="145"/>
    </row>
    <row r="22" spans="1:24" s="236" customFormat="1" ht="21" customHeight="1" thickBot="1">
      <c r="A22" s="278">
        <v>6</v>
      </c>
      <c r="B22" s="256"/>
      <c r="C22" s="390"/>
      <c r="D22" s="390"/>
      <c r="E22" s="390"/>
      <c r="F22" s="390"/>
      <c r="G22" s="390"/>
      <c r="H22" s="390"/>
      <c r="I22" s="390"/>
      <c r="J22" s="390"/>
      <c r="K22" s="279"/>
      <c r="L22" s="145"/>
      <c r="M22" s="145"/>
      <c r="N22" s="145"/>
      <c r="O22" s="145"/>
      <c r="P22" s="145"/>
      <c r="Q22" s="145"/>
      <c r="R22" s="145"/>
      <c r="S22" s="145"/>
      <c r="T22" s="145"/>
      <c r="U22" s="145"/>
      <c r="V22" s="145"/>
      <c r="W22" s="145"/>
      <c r="X22" s="145"/>
    </row>
    <row r="23" spans="1:24" s="236" customFormat="1" ht="15.6" customHeight="1" thickBot="1">
      <c r="A23" s="238"/>
      <c r="C23" s="391" t="s">
        <v>2519</v>
      </c>
      <c r="D23" s="391"/>
      <c r="E23" s="391"/>
      <c r="F23" s="391"/>
      <c r="G23" s="391"/>
      <c r="H23" s="391"/>
      <c r="I23" s="391"/>
      <c r="J23" s="392"/>
      <c r="K23" s="257">
        <f>ROUND(SUM(K17:K22)/6,1)</f>
        <v>0</v>
      </c>
      <c r="L23" s="145"/>
      <c r="M23" s="145"/>
      <c r="N23" s="145"/>
      <c r="O23" s="145"/>
      <c r="P23" s="145"/>
      <c r="Q23" s="145"/>
      <c r="R23" s="145"/>
      <c r="S23" s="145"/>
      <c r="T23" s="145"/>
      <c r="U23" s="145"/>
      <c r="V23" s="145"/>
      <c r="W23" s="145"/>
      <c r="X23" s="145"/>
    </row>
    <row r="24" spans="1:24" s="87" customFormat="1" ht="23.45" thickBot="1">
      <c r="A24" s="253"/>
      <c r="B24" s="254" t="s">
        <v>2520</v>
      </c>
      <c r="C24" s="254"/>
      <c r="D24" s="254"/>
      <c r="E24" s="254"/>
      <c r="F24" s="254"/>
      <c r="G24" s="254"/>
      <c r="H24" s="255"/>
      <c r="I24" s="255"/>
      <c r="J24" s="255"/>
      <c r="K24" s="253"/>
      <c r="L24" s="92"/>
      <c r="M24" s="92"/>
      <c r="N24" s="270" t="s">
        <v>2521</v>
      </c>
      <c r="O24" s="92"/>
      <c r="P24" s="92"/>
      <c r="Q24" s="92"/>
      <c r="R24" s="92"/>
      <c r="S24" s="92"/>
      <c r="T24" s="92"/>
      <c r="U24" s="92"/>
      <c r="V24" s="92"/>
      <c r="W24" s="92"/>
      <c r="X24" s="92"/>
    </row>
    <row r="25" spans="1:24" s="236" customFormat="1" ht="20.100000000000001" customHeight="1">
      <c r="A25" s="258" t="s">
        <v>2517</v>
      </c>
      <c r="B25" s="259" t="s">
        <v>2518</v>
      </c>
      <c r="C25" s="260"/>
      <c r="D25" s="261"/>
      <c r="E25" s="261"/>
      <c r="F25" s="261"/>
      <c r="G25" s="261"/>
      <c r="H25" s="261"/>
      <c r="I25" s="261"/>
      <c r="J25" s="262"/>
      <c r="K25" s="263" t="s">
        <v>2</v>
      </c>
      <c r="L25" s="145"/>
      <c r="M25" s="145"/>
      <c r="N25" s="145"/>
      <c r="O25" s="145"/>
      <c r="Q25" s="145"/>
      <c r="R25" s="145"/>
      <c r="S25" s="145"/>
      <c r="T25" s="145"/>
      <c r="U25" s="145"/>
      <c r="V25" s="145"/>
      <c r="W25" s="145"/>
      <c r="X25" s="145"/>
    </row>
    <row r="26" spans="1:24" s="236" customFormat="1" ht="21" customHeight="1">
      <c r="A26" s="264">
        <v>1</v>
      </c>
      <c r="B26" s="256"/>
      <c r="C26" s="376"/>
      <c r="D26" s="376"/>
      <c r="E26" s="376"/>
      <c r="F26" s="376"/>
      <c r="G26" s="376"/>
      <c r="H26" s="376"/>
      <c r="I26" s="376"/>
      <c r="J26" s="376"/>
      <c r="K26" s="265"/>
      <c r="L26" s="145"/>
      <c r="M26" s="145"/>
      <c r="N26" s="145"/>
      <c r="O26" s="145"/>
      <c r="P26" s="145"/>
      <c r="Q26" s="145"/>
      <c r="R26" s="145"/>
      <c r="S26" s="145"/>
      <c r="T26" s="145"/>
      <c r="U26" s="145"/>
      <c r="V26" s="145"/>
      <c r="W26" s="145"/>
      <c r="X26" s="145"/>
    </row>
    <row r="27" spans="1:24" s="236" customFormat="1" ht="21" customHeight="1">
      <c r="A27" s="264">
        <v>2</v>
      </c>
      <c r="B27" s="256"/>
      <c r="C27" s="376"/>
      <c r="D27" s="376"/>
      <c r="E27" s="376"/>
      <c r="F27" s="376"/>
      <c r="G27" s="376"/>
      <c r="H27" s="376"/>
      <c r="I27" s="376"/>
      <c r="J27" s="376"/>
      <c r="K27" s="265"/>
      <c r="L27" s="145"/>
      <c r="M27" s="145"/>
      <c r="N27" s="145"/>
      <c r="O27" s="145"/>
      <c r="P27" s="145"/>
      <c r="Q27" s="145"/>
      <c r="R27" s="145"/>
      <c r="S27" s="145"/>
      <c r="T27" s="145"/>
      <c r="U27" s="145"/>
      <c r="V27" s="145"/>
      <c r="W27" s="145"/>
      <c r="X27" s="145"/>
    </row>
    <row r="28" spans="1:24" s="236" customFormat="1" ht="21" customHeight="1">
      <c r="A28" s="264">
        <v>3</v>
      </c>
      <c r="B28" s="256"/>
      <c r="C28" s="376"/>
      <c r="D28" s="376"/>
      <c r="E28" s="376"/>
      <c r="F28" s="376"/>
      <c r="G28" s="376"/>
      <c r="H28" s="376"/>
      <c r="I28" s="376"/>
      <c r="J28" s="376"/>
      <c r="K28" s="265"/>
      <c r="L28" s="145"/>
      <c r="M28" s="145"/>
      <c r="N28" s="145"/>
      <c r="O28" s="145"/>
      <c r="P28" s="145"/>
      <c r="Q28" s="145"/>
      <c r="R28" s="145"/>
      <c r="S28" s="145"/>
      <c r="T28" s="145"/>
      <c r="U28" s="145"/>
      <c r="V28" s="145"/>
      <c r="W28" s="145"/>
      <c r="X28" s="145"/>
    </row>
    <row r="29" spans="1:24" s="236" customFormat="1" ht="21" customHeight="1">
      <c r="A29" s="264">
        <v>4</v>
      </c>
      <c r="B29" s="256"/>
      <c r="C29" s="376"/>
      <c r="D29" s="376"/>
      <c r="E29" s="376"/>
      <c r="F29" s="376"/>
      <c r="G29" s="376"/>
      <c r="H29" s="376"/>
      <c r="I29" s="376"/>
      <c r="J29" s="376"/>
      <c r="K29" s="265"/>
      <c r="L29" s="145"/>
      <c r="M29" s="145"/>
      <c r="N29" s="145"/>
      <c r="O29" s="145"/>
      <c r="P29" s="145"/>
      <c r="Q29" s="145"/>
      <c r="R29" s="145"/>
      <c r="S29" s="145"/>
      <c r="T29" s="145"/>
      <c r="U29" s="145"/>
      <c r="V29" s="145"/>
      <c r="W29" s="145"/>
      <c r="X29" s="145"/>
    </row>
    <row r="30" spans="1:24" s="236" customFormat="1" ht="21" customHeight="1">
      <c r="A30" s="264">
        <v>5</v>
      </c>
      <c r="B30" s="256"/>
      <c r="C30" s="376"/>
      <c r="D30" s="376"/>
      <c r="E30" s="376"/>
      <c r="F30" s="376"/>
      <c r="G30" s="376"/>
      <c r="H30" s="376"/>
      <c r="I30" s="376"/>
      <c r="J30" s="376"/>
      <c r="K30" s="265"/>
      <c r="L30" s="145"/>
      <c r="M30" s="145"/>
      <c r="N30" s="145"/>
      <c r="O30" s="145"/>
      <c r="P30" s="145"/>
      <c r="Q30" s="145"/>
      <c r="R30" s="145"/>
      <c r="S30" s="145"/>
      <c r="T30" s="145"/>
      <c r="U30" s="145"/>
      <c r="V30" s="145"/>
      <c r="W30" s="145"/>
      <c r="X30" s="145"/>
    </row>
    <row r="31" spans="1:24" s="236" customFormat="1" ht="24.75" customHeight="1" thickBot="1">
      <c r="A31" s="266">
        <v>6</v>
      </c>
      <c r="B31" s="267"/>
      <c r="C31" s="376"/>
      <c r="D31" s="376"/>
      <c r="E31" s="376"/>
      <c r="F31" s="376"/>
      <c r="G31" s="376"/>
      <c r="H31" s="376"/>
      <c r="I31" s="376"/>
      <c r="J31" s="376"/>
      <c r="K31" s="268"/>
      <c r="L31" s="145"/>
      <c r="M31" s="145"/>
      <c r="N31" s="145"/>
      <c r="O31" s="145"/>
      <c r="P31" s="145"/>
      <c r="Q31" s="145"/>
      <c r="R31" s="145"/>
      <c r="S31" s="145"/>
      <c r="T31" s="145"/>
      <c r="U31" s="145"/>
      <c r="V31" s="145"/>
      <c r="W31" s="145"/>
      <c r="X31" s="145"/>
    </row>
    <row r="32" spans="1:24" s="236" customFormat="1" ht="17.100000000000001" customHeight="1" thickBot="1">
      <c r="A32" s="238"/>
      <c r="C32" s="377" t="s">
        <v>2519</v>
      </c>
      <c r="D32" s="377"/>
      <c r="E32" s="377"/>
      <c r="F32" s="377"/>
      <c r="G32" s="377"/>
      <c r="H32" s="377"/>
      <c r="I32" s="377"/>
      <c r="J32" s="378"/>
      <c r="K32" s="257">
        <f>IF(K26&lt;&gt;"",ROUND(AVERAGE(K26:K31),1),0)</f>
        <v>0</v>
      </c>
      <c r="L32" s="145"/>
      <c r="M32" s="145"/>
      <c r="N32" s="145"/>
      <c r="O32" s="145"/>
      <c r="P32" s="145"/>
      <c r="Q32" s="145"/>
      <c r="R32" s="145"/>
      <c r="S32" s="145"/>
      <c r="T32" s="145"/>
      <c r="U32" s="145"/>
      <c r="V32" s="145"/>
      <c r="W32" s="145"/>
      <c r="X32" s="145"/>
    </row>
    <row r="33" spans="1:24" s="87" customFormat="1" ht="23.45" thickBot="1">
      <c r="A33" s="253"/>
      <c r="B33" s="254" t="s">
        <v>2522</v>
      </c>
      <c r="C33" s="254"/>
      <c r="D33" s="254"/>
      <c r="E33" s="254"/>
      <c r="F33" s="254"/>
      <c r="G33" s="254"/>
      <c r="H33" s="255"/>
      <c r="I33" s="255"/>
      <c r="J33" s="255"/>
      <c r="K33" s="253"/>
      <c r="L33" s="92"/>
      <c r="M33" s="92"/>
      <c r="N33" s="92"/>
      <c r="O33" s="270" t="s">
        <v>2523</v>
      </c>
      <c r="P33" s="92"/>
      <c r="Q33" s="92"/>
      <c r="R33" s="92"/>
      <c r="S33" s="92"/>
      <c r="T33" s="92"/>
      <c r="U33" s="92"/>
      <c r="V33" s="92"/>
      <c r="W33" s="92"/>
      <c r="X33" s="92"/>
    </row>
    <row r="34" spans="1:24" s="236" customFormat="1" ht="20.100000000000001" customHeight="1">
      <c r="A34" s="258" t="s">
        <v>2517</v>
      </c>
      <c r="B34" s="259" t="s">
        <v>2518</v>
      </c>
      <c r="C34" s="260"/>
      <c r="D34" s="261"/>
      <c r="E34" s="261"/>
      <c r="F34" s="261"/>
      <c r="G34" s="261"/>
      <c r="H34" s="261"/>
      <c r="I34" s="261"/>
      <c r="J34" s="262"/>
      <c r="K34" s="263" t="s">
        <v>2</v>
      </c>
      <c r="L34" s="145"/>
      <c r="M34" s="145"/>
      <c r="N34" s="145"/>
      <c r="O34" s="145"/>
      <c r="P34" s="145"/>
      <c r="Q34" s="145"/>
      <c r="R34" s="145"/>
      <c r="S34" s="145"/>
      <c r="T34" s="145"/>
      <c r="U34" s="145"/>
      <c r="V34" s="145"/>
      <c r="W34" s="145"/>
      <c r="X34" s="145"/>
    </row>
    <row r="35" spans="1:24" s="236" customFormat="1" ht="21" customHeight="1">
      <c r="A35" s="264">
        <v>1</v>
      </c>
      <c r="B35" s="256"/>
      <c r="C35" s="376"/>
      <c r="D35" s="376"/>
      <c r="E35" s="376"/>
      <c r="F35" s="376"/>
      <c r="G35" s="376"/>
      <c r="H35" s="376"/>
      <c r="I35" s="376"/>
      <c r="J35" s="376"/>
      <c r="K35" s="265"/>
      <c r="L35" s="145"/>
      <c r="M35" s="145"/>
      <c r="N35" s="145"/>
      <c r="O35" s="145"/>
      <c r="P35" s="145"/>
      <c r="Q35" s="145"/>
      <c r="R35" s="145"/>
      <c r="S35" s="145"/>
      <c r="T35" s="145"/>
      <c r="U35" s="145"/>
      <c r="V35" s="145"/>
      <c r="W35" s="145"/>
      <c r="X35" s="145"/>
    </row>
    <row r="36" spans="1:24" s="236" customFormat="1" ht="21" customHeight="1">
      <c r="A36" s="264">
        <v>2</v>
      </c>
      <c r="B36" s="256"/>
      <c r="C36" s="376"/>
      <c r="D36" s="376"/>
      <c r="E36" s="376"/>
      <c r="F36" s="376"/>
      <c r="G36" s="376"/>
      <c r="H36" s="376"/>
      <c r="I36" s="376"/>
      <c r="J36" s="376"/>
      <c r="K36" s="265"/>
      <c r="L36" s="145"/>
      <c r="M36" s="145"/>
      <c r="N36" s="145"/>
      <c r="O36" s="145"/>
      <c r="P36" s="145"/>
      <c r="Q36" s="145"/>
      <c r="R36" s="145"/>
      <c r="S36" s="145"/>
      <c r="T36" s="145"/>
      <c r="U36" s="145"/>
      <c r="V36" s="145"/>
      <c r="W36" s="145"/>
      <c r="X36" s="145"/>
    </row>
    <row r="37" spans="1:24" s="236" customFormat="1" ht="21" customHeight="1">
      <c r="A37" s="264">
        <v>3</v>
      </c>
      <c r="B37" s="256"/>
      <c r="C37" s="376"/>
      <c r="D37" s="376"/>
      <c r="E37" s="376"/>
      <c r="F37" s="376"/>
      <c r="G37" s="376"/>
      <c r="H37" s="376"/>
      <c r="I37" s="376"/>
      <c r="J37" s="376"/>
      <c r="K37" s="265"/>
      <c r="L37" s="145"/>
      <c r="M37" s="145"/>
      <c r="N37" s="145"/>
      <c r="O37" s="145"/>
      <c r="P37" s="145"/>
      <c r="Q37" s="145"/>
      <c r="R37" s="145"/>
      <c r="S37" s="145"/>
      <c r="T37" s="145"/>
      <c r="U37" s="145"/>
      <c r="V37" s="145"/>
      <c r="W37" s="145"/>
      <c r="X37" s="145"/>
    </row>
    <row r="38" spans="1:24" s="236" customFormat="1" ht="21" customHeight="1">
      <c r="A38" s="264">
        <v>4</v>
      </c>
      <c r="B38" s="256"/>
      <c r="C38" s="376"/>
      <c r="D38" s="376"/>
      <c r="E38" s="376"/>
      <c r="F38" s="376"/>
      <c r="G38" s="376"/>
      <c r="H38" s="376"/>
      <c r="I38" s="376"/>
      <c r="J38" s="376"/>
      <c r="K38" s="265"/>
      <c r="L38" s="145"/>
      <c r="M38" s="145"/>
      <c r="N38" s="145"/>
      <c r="O38" s="145"/>
      <c r="P38" s="145"/>
      <c r="Q38" s="145"/>
      <c r="R38" s="145"/>
      <c r="S38" s="145"/>
      <c r="T38" s="145"/>
      <c r="U38" s="145"/>
      <c r="V38" s="145"/>
      <c r="W38" s="145"/>
      <c r="X38" s="145"/>
    </row>
    <row r="39" spans="1:24" s="236" customFormat="1" ht="21" customHeight="1">
      <c r="A39" s="264">
        <v>5</v>
      </c>
      <c r="B39" s="256"/>
      <c r="C39" s="376"/>
      <c r="D39" s="376"/>
      <c r="E39" s="376"/>
      <c r="F39" s="376"/>
      <c r="G39" s="376"/>
      <c r="H39" s="376"/>
      <c r="I39" s="376"/>
      <c r="J39" s="376"/>
      <c r="K39" s="265"/>
      <c r="L39" s="145"/>
      <c r="M39" s="145"/>
      <c r="N39" s="145"/>
      <c r="O39" s="145"/>
      <c r="P39" s="145"/>
      <c r="Q39" s="145"/>
      <c r="R39" s="145"/>
      <c r="S39" s="145"/>
      <c r="T39" s="145"/>
      <c r="U39" s="145"/>
      <c r="V39" s="145"/>
      <c r="W39" s="145"/>
      <c r="X39" s="145"/>
    </row>
    <row r="40" spans="1:24" s="236" customFormat="1" ht="21" customHeight="1" thickBot="1">
      <c r="A40" s="266">
        <v>6</v>
      </c>
      <c r="B40" s="267"/>
      <c r="C40" s="376"/>
      <c r="D40" s="376"/>
      <c r="E40" s="376"/>
      <c r="F40" s="376"/>
      <c r="G40" s="376"/>
      <c r="H40" s="376"/>
      <c r="I40" s="376"/>
      <c r="J40" s="376"/>
      <c r="K40" s="268"/>
      <c r="L40" s="145"/>
      <c r="M40" s="145"/>
      <c r="N40" s="145"/>
      <c r="O40" s="145"/>
      <c r="P40" s="145"/>
      <c r="Q40" s="145"/>
      <c r="R40" s="145"/>
      <c r="S40" s="145"/>
      <c r="T40" s="145"/>
      <c r="U40" s="145"/>
      <c r="V40" s="145"/>
      <c r="W40" s="145"/>
      <c r="X40" s="145"/>
    </row>
    <row r="41" spans="1:24" s="236" customFormat="1" ht="17.45" customHeight="1" thickBot="1">
      <c r="A41" s="238"/>
      <c r="C41" s="377" t="s">
        <v>2519</v>
      </c>
      <c r="D41" s="377"/>
      <c r="E41" s="377"/>
      <c r="F41" s="377"/>
      <c r="G41" s="377"/>
      <c r="H41" s="377"/>
      <c r="I41" s="377"/>
      <c r="J41" s="378"/>
      <c r="K41" s="257">
        <f>IF(K35&lt;&gt;"",ROUND(AVERAGE(K35:K40),1),0)</f>
        <v>0</v>
      </c>
      <c r="L41" s="145"/>
      <c r="M41" s="145"/>
      <c r="N41" s="145"/>
      <c r="O41" s="145"/>
      <c r="P41" s="145"/>
      <c r="Q41" s="145"/>
      <c r="R41" s="145"/>
      <c r="S41" s="145"/>
      <c r="T41" s="145"/>
      <c r="U41" s="145"/>
      <c r="V41" s="145"/>
      <c r="W41" s="145"/>
      <c r="X41" s="145"/>
    </row>
    <row r="42" spans="1:24" s="87" customFormat="1" ht="8.1" customHeight="1">
      <c r="A42" s="252"/>
      <c r="K42" s="252"/>
      <c r="L42" s="92"/>
      <c r="M42" s="92"/>
      <c r="N42" s="92"/>
      <c r="O42" s="92"/>
      <c r="P42" s="92"/>
      <c r="Q42" s="92"/>
      <c r="R42" s="92"/>
      <c r="S42" s="92"/>
      <c r="T42" s="92"/>
      <c r="U42" s="92"/>
      <c r="V42" s="92"/>
      <c r="W42" s="92"/>
      <c r="X42" s="92"/>
    </row>
    <row r="43" spans="1:24" s="87" customFormat="1">
      <c r="A43" s="252"/>
      <c r="K43" s="252"/>
      <c r="L43" s="92"/>
      <c r="M43" s="92"/>
      <c r="N43" s="92"/>
      <c r="O43" s="92"/>
      <c r="P43" s="92"/>
      <c r="Q43" s="92"/>
      <c r="R43" s="92"/>
      <c r="S43" s="92"/>
      <c r="T43" s="92"/>
      <c r="U43" s="92"/>
      <c r="V43" s="92"/>
      <c r="W43" s="92"/>
      <c r="X43" s="92"/>
    </row>
  </sheetData>
  <sheetProtection selectLockedCells="1"/>
  <mergeCells count="32">
    <mergeCell ref="B6:C6"/>
    <mergeCell ref="B1:C1"/>
    <mergeCell ref="B2:C2"/>
    <mergeCell ref="B3:C3"/>
    <mergeCell ref="B4:C4"/>
    <mergeCell ref="B5:C5"/>
    <mergeCell ref="B7:C7"/>
    <mergeCell ref="B8:C8"/>
    <mergeCell ref="B9:C9"/>
    <mergeCell ref="B10:C10"/>
    <mergeCell ref="B11:C11"/>
    <mergeCell ref="C31:J31"/>
    <mergeCell ref="J12:K12"/>
    <mergeCell ref="B13:C13"/>
    <mergeCell ref="C14:K14"/>
    <mergeCell ref="C16:J16"/>
    <mergeCell ref="C17:J22"/>
    <mergeCell ref="C23:J23"/>
    <mergeCell ref="B12:C12"/>
    <mergeCell ref="C26:J26"/>
    <mergeCell ref="C27:J27"/>
    <mergeCell ref="C28:J28"/>
    <mergeCell ref="C29:J29"/>
    <mergeCell ref="C30:J30"/>
    <mergeCell ref="C40:J40"/>
    <mergeCell ref="C41:J41"/>
    <mergeCell ref="C32:J32"/>
    <mergeCell ref="C35:J35"/>
    <mergeCell ref="C36:J36"/>
    <mergeCell ref="C37:J37"/>
    <mergeCell ref="C38:J38"/>
    <mergeCell ref="C39:J39"/>
  </mergeCells>
  <dataValidations count="3">
    <dataValidation allowBlank="1" showInputMessage="1" showErrorMessage="1" sqref="D1:J15 C32:J32 C2:C16 K1:K22 C23 B35:B40 C41:J43 B26:B31" xr:uid="{14ED5E4B-FB11-4BEF-B880-BF8CB237D98F}"/>
    <dataValidation type="list" allowBlank="1" showInputMessage="1" showErrorMessage="1" sqref="C17:J22" xr:uid="{5A7C7874-AE06-4E41-9BFD-293B475B65ED}">
      <formula1>SerieAvantTumblingNatB</formula1>
    </dataValidation>
    <dataValidation type="list" allowBlank="1" showInputMessage="1" showErrorMessage="1" sqref="C26:J31 C35:J40" xr:uid="{68C4C55B-EF99-41C3-BEC4-0AF37B40453D}">
      <formula1>SerieArriereTumblingNatB</formula1>
    </dataValidation>
  </dataValidations>
  <printOptions horizontalCentered="1" verticalCentered="1"/>
  <pageMargins left="0.43307086614173229" right="0.51181102362204722" top="0.51181102362204722" bottom="0.51181102362204722" header="0.19685039370078741" footer="0.51181102362204722"/>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3729" r:id="rId4" name="Button 1">
              <controlPr defaultSize="0" print="0" autoFill="0" autoPict="0" macro="[0]!CalculDesNotesTumbling">
                <anchor moveWithCells="1">
                  <from>
                    <xdr:col>12</xdr:col>
                    <xdr:colOff>31750</xdr:colOff>
                    <xdr:row>39</xdr:row>
                    <xdr:rowOff>50800</xdr:rowOff>
                  </from>
                  <to>
                    <xdr:col>16</xdr:col>
                    <xdr:colOff>152400</xdr:colOff>
                    <xdr:row>40</xdr:row>
                    <xdr:rowOff>76200</xdr:rowOff>
                  </to>
                </anchor>
              </controlPr>
            </control>
          </mc:Choice>
        </mc:AlternateContent>
        <mc:AlternateContent xmlns:mc="http://schemas.openxmlformats.org/markup-compatibility/2006">
          <mc:Choice Requires="x14">
            <control shapeId="73730" r:id="rId5" name="Button 2">
              <controlPr defaultSize="0" print="0" autoFill="0" autoPict="0" macro="[0]!ReinitialisationDesListesTumbling">
                <anchor moveWithCells="1">
                  <from>
                    <xdr:col>8</xdr:col>
                    <xdr:colOff>241300</xdr:colOff>
                    <xdr:row>3</xdr:row>
                    <xdr:rowOff>88900</xdr:rowOff>
                  </from>
                  <to>
                    <xdr:col>11</xdr:col>
                    <xdr:colOff>19050</xdr:colOff>
                    <xdr:row>4</xdr:row>
                    <xdr:rowOff>184150</xdr:rowOff>
                  </to>
                </anchor>
              </controlPr>
            </control>
          </mc:Choice>
        </mc:AlternateContent>
        <mc:AlternateContent xmlns:mc="http://schemas.openxmlformats.org/markup-compatibility/2006">
          <mc:Choice Requires="x14">
            <control shapeId="73731" r:id="rId6" name="Group Box 3">
              <controlPr defaultSize="0" autoFill="0" autoPict="0">
                <anchor moveWithCells="1">
                  <from>
                    <xdr:col>2</xdr:col>
                    <xdr:colOff>12700</xdr:colOff>
                    <xdr:row>15</xdr:row>
                    <xdr:rowOff>12700</xdr:rowOff>
                  </from>
                  <to>
                    <xdr:col>10</xdr:col>
                    <xdr:colOff>12700</xdr:colOff>
                    <xdr:row>16</xdr:row>
                    <xdr:rowOff>6350</xdr:rowOff>
                  </to>
                </anchor>
              </controlPr>
            </control>
          </mc:Choice>
        </mc:AlternateContent>
        <mc:AlternateContent xmlns:mc="http://schemas.openxmlformats.org/markup-compatibility/2006">
          <mc:Choice Requires="x14">
            <control shapeId="73732" r:id="rId7" name="Option Button 4">
              <controlPr locked="0" defaultSize="0" autoFill="0" autoLine="0" autoPict="0" macro="[0]!ValeurDesListesTumblingPassage1">
                <anchor moveWithCells="1">
                  <from>
                    <xdr:col>3</xdr:col>
                    <xdr:colOff>31750</xdr:colOff>
                    <xdr:row>15</xdr:row>
                    <xdr:rowOff>12700</xdr:rowOff>
                  </from>
                  <to>
                    <xdr:col>4</xdr:col>
                    <xdr:colOff>393700</xdr:colOff>
                    <xdr:row>15</xdr:row>
                    <xdr:rowOff>228600</xdr:rowOff>
                  </to>
                </anchor>
              </controlPr>
            </control>
          </mc:Choice>
        </mc:AlternateContent>
        <mc:AlternateContent xmlns:mc="http://schemas.openxmlformats.org/markup-compatibility/2006">
          <mc:Choice Requires="x14">
            <control shapeId="73733" r:id="rId8" name="Option Button 5">
              <controlPr locked="0" defaultSize="0" autoFill="0" autoLine="0" autoPict="0" macro="[0]!ValeurDesListesTumblingPassage1">
                <anchor moveWithCells="1">
                  <from>
                    <xdr:col>9</xdr:col>
                    <xdr:colOff>69850</xdr:colOff>
                    <xdr:row>15</xdr:row>
                    <xdr:rowOff>50800</xdr:rowOff>
                  </from>
                  <to>
                    <xdr:col>9</xdr:col>
                    <xdr:colOff>914400</xdr:colOff>
                    <xdr:row>15</xdr:row>
                    <xdr:rowOff>241300</xdr:rowOff>
                  </to>
                </anchor>
              </controlPr>
            </control>
          </mc:Choice>
        </mc:AlternateContent>
        <mc:AlternateContent xmlns:mc="http://schemas.openxmlformats.org/markup-compatibility/2006">
          <mc:Choice Requires="x14">
            <control shapeId="73734" r:id="rId9" name="Group Box 6">
              <controlPr defaultSize="0" autoFill="0" autoPict="0">
                <anchor moveWithCells="1">
                  <from>
                    <xdr:col>2</xdr:col>
                    <xdr:colOff>0</xdr:colOff>
                    <xdr:row>24</xdr:row>
                    <xdr:rowOff>0</xdr:rowOff>
                  </from>
                  <to>
                    <xdr:col>10</xdr:col>
                    <xdr:colOff>0</xdr:colOff>
                    <xdr:row>24</xdr:row>
                    <xdr:rowOff>241300</xdr:rowOff>
                  </to>
                </anchor>
              </controlPr>
            </control>
          </mc:Choice>
        </mc:AlternateContent>
        <mc:AlternateContent xmlns:mc="http://schemas.openxmlformats.org/markup-compatibility/2006">
          <mc:Choice Requires="x14">
            <control shapeId="73735" r:id="rId10" name="Option Button 7">
              <controlPr locked="0" defaultSize="0" autoFill="0" autoLine="0" autoPict="0" macro="[0]!ValeurDesListesTumblingPassage2">
                <anchor moveWithCells="1">
                  <from>
                    <xdr:col>3</xdr:col>
                    <xdr:colOff>0</xdr:colOff>
                    <xdr:row>24</xdr:row>
                    <xdr:rowOff>12700</xdr:rowOff>
                  </from>
                  <to>
                    <xdr:col>4</xdr:col>
                    <xdr:colOff>374650</xdr:colOff>
                    <xdr:row>24</xdr:row>
                    <xdr:rowOff>222250</xdr:rowOff>
                  </to>
                </anchor>
              </controlPr>
            </control>
          </mc:Choice>
        </mc:AlternateContent>
        <mc:AlternateContent xmlns:mc="http://schemas.openxmlformats.org/markup-compatibility/2006">
          <mc:Choice Requires="x14">
            <control shapeId="73736" r:id="rId11" name="Option Button 8">
              <controlPr locked="0" defaultSize="0" autoFill="0" autoLine="0" autoPict="0" macro="[0]!ValeurDesListesTumblingPassage2">
                <anchor moveWithCells="1">
                  <from>
                    <xdr:col>7</xdr:col>
                    <xdr:colOff>0</xdr:colOff>
                    <xdr:row>24</xdr:row>
                    <xdr:rowOff>31750</xdr:rowOff>
                  </from>
                  <to>
                    <xdr:col>8</xdr:col>
                    <xdr:colOff>260350</xdr:colOff>
                    <xdr:row>24</xdr:row>
                    <xdr:rowOff>228600</xdr:rowOff>
                  </to>
                </anchor>
              </controlPr>
            </control>
          </mc:Choice>
        </mc:AlternateContent>
        <mc:AlternateContent xmlns:mc="http://schemas.openxmlformats.org/markup-compatibility/2006">
          <mc:Choice Requires="x14">
            <control shapeId="73737" r:id="rId12" name="Group Box 9">
              <controlPr defaultSize="0" print="0" autoFill="0" autoPict="0">
                <anchor moveWithCells="1">
                  <from>
                    <xdr:col>2</xdr:col>
                    <xdr:colOff>12700</xdr:colOff>
                    <xdr:row>33</xdr:row>
                    <xdr:rowOff>0</xdr:rowOff>
                  </from>
                  <to>
                    <xdr:col>10</xdr:col>
                    <xdr:colOff>31750</xdr:colOff>
                    <xdr:row>34</xdr:row>
                    <xdr:rowOff>12700</xdr:rowOff>
                  </to>
                </anchor>
              </controlPr>
            </control>
          </mc:Choice>
        </mc:AlternateContent>
        <mc:AlternateContent xmlns:mc="http://schemas.openxmlformats.org/markup-compatibility/2006">
          <mc:Choice Requires="x14">
            <control shapeId="73738" r:id="rId13" name="Option Button 10">
              <controlPr locked="0" defaultSize="0" autoFill="0" autoLine="0" autoPict="0" macro="[0]!ValeurDesListesTumblingPassage3">
                <anchor moveWithCells="1">
                  <from>
                    <xdr:col>2</xdr:col>
                    <xdr:colOff>228600</xdr:colOff>
                    <xdr:row>33</xdr:row>
                    <xdr:rowOff>0</xdr:rowOff>
                  </from>
                  <to>
                    <xdr:col>4</xdr:col>
                    <xdr:colOff>323850</xdr:colOff>
                    <xdr:row>33</xdr:row>
                    <xdr:rowOff>222250</xdr:rowOff>
                  </to>
                </anchor>
              </controlPr>
            </control>
          </mc:Choice>
        </mc:AlternateContent>
        <mc:AlternateContent xmlns:mc="http://schemas.openxmlformats.org/markup-compatibility/2006">
          <mc:Choice Requires="x14">
            <control shapeId="73739" r:id="rId14" name="Option Button 11">
              <controlPr locked="0" defaultSize="0" autoFill="0" autoLine="0" autoPict="0" macro="[0]!ValeurDesListesTumblingPassage3">
                <anchor moveWithCells="1">
                  <from>
                    <xdr:col>7</xdr:col>
                    <xdr:colOff>0</xdr:colOff>
                    <xdr:row>33</xdr:row>
                    <xdr:rowOff>31750</xdr:rowOff>
                  </from>
                  <to>
                    <xdr:col>8</xdr:col>
                    <xdr:colOff>260350</xdr:colOff>
                    <xdr:row>33</xdr:row>
                    <xdr:rowOff>228600</xdr:rowOff>
                  </to>
                </anchor>
              </controlPr>
            </control>
          </mc:Choice>
        </mc:AlternateContent>
        <mc:AlternateContent xmlns:mc="http://schemas.openxmlformats.org/markup-compatibility/2006">
          <mc:Choice Requires="x14">
            <control shapeId="73740" r:id="rId15" name="Option Button 12">
              <controlPr defaultSize="0" autoFill="0" autoLine="0" autoPict="0" macro="[0]!ValeurDesListesTumblingPassage2">
                <anchor moveWithCells="1">
                  <from>
                    <xdr:col>9</xdr:col>
                    <xdr:colOff>222250</xdr:colOff>
                    <xdr:row>24</xdr:row>
                    <xdr:rowOff>12700</xdr:rowOff>
                  </from>
                  <to>
                    <xdr:col>9</xdr:col>
                    <xdr:colOff>831850</xdr:colOff>
                    <xdr:row>24</xdr:row>
                    <xdr:rowOff>228600</xdr:rowOff>
                  </to>
                </anchor>
              </controlPr>
            </control>
          </mc:Choice>
        </mc:AlternateContent>
        <mc:AlternateContent xmlns:mc="http://schemas.openxmlformats.org/markup-compatibility/2006">
          <mc:Choice Requires="x14">
            <control shapeId="73741" r:id="rId16" name="Option Button 13">
              <controlPr defaultSize="0" autoFill="0" autoLine="0" autoPict="0" macro="[0]!ValeurDesListesTumblingPassage3">
                <anchor moveWithCells="1">
                  <from>
                    <xdr:col>9</xdr:col>
                    <xdr:colOff>266700</xdr:colOff>
                    <xdr:row>33</xdr:row>
                    <xdr:rowOff>0</xdr:rowOff>
                  </from>
                  <to>
                    <xdr:col>9</xdr:col>
                    <xdr:colOff>850900</xdr:colOff>
                    <xdr:row>33</xdr:row>
                    <xdr:rowOff>228600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euil5">
    <tabColor theme="3" tint="-0.499984740745262"/>
    <pageSetUpPr fitToPage="1"/>
  </sheetPr>
  <dimension ref="A1:W62"/>
  <sheetViews>
    <sheetView zoomScale="70" zoomScaleNormal="70" workbookViewId="0">
      <selection activeCell="P3" sqref="P3"/>
    </sheetView>
  </sheetViews>
  <sheetFormatPr defaultColWidth="11" defaultRowHeight="15.6"/>
  <cols>
    <col min="1" max="1" width="3.125" style="1" customWidth="1"/>
    <col min="2" max="2" width="15.5" customWidth="1"/>
    <col min="3" max="3" width="2" customWidth="1"/>
    <col min="4" max="6" width="7.125" customWidth="1"/>
    <col min="7" max="7" width="8.375" customWidth="1"/>
    <col min="8" max="8" width="9" customWidth="1"/>
    <col min="9" max="9" width="10.125" customWidth="1"/>
    <col min="10" max="10" width="15.125" customWidth="1"/>
    <col min="11" max="11" width="10.125" style="1" customWidth="1"/>
    <col min="12" max="12" width="1.625" style="50" customWidth="1"/>
    <col min="13" max="15" width="2" style="49" bestFit="1" customWidth="1"/>
    <col min="16" max="16" width="11" style="49"/>
  </cols>
  <sheetData>
    <row r="1" spans="1:23">
      <c r="A1" s="64"/>
      <c r="B1" s="402" t="s">
        <v>2524</v>
      </c>
      <c r="C1" s="402"/>
      <c r="D1" s="65" t="s">
        <v>2482</v>
      </c>
      <c r="E1" s="65" t="s">
        <v>2483</v>
      </c>
      <c r="F1" s="65" t="s">
        <v>2484</v>
      </c>
      <c r="G1" s="65" t="s">
        <v>2485</v>
      </c>
      <c r="H1" s="65" t="s">
        <v>2486</v>
      </c>
      <c r="K1"/>
      <c r="L1" s="142" t="s">
        <v>2487</v>
      </c>
      <c r="M1" s="142"/>
      <c r="N1" s="142"/>
      <c r="O1" s="142"/>
      <c r="P1" s="75"/>
      <c r="Q1" s="213"/>
      <c r="R1" s="59"/>
      <c r="S1" s="59"/>
      <c r="T1" s="59"/>
      <c r="U1" s="50"/>
      <c r="V1" s="50"/>
      <c r="W1" s="50"/>
    </row>
    <row r="2" spans="1:23" s="11" customFormat="1" ht="26.25" customHeight="1">
      <c r="A2" s="60"/>
      <c r="B2" s="166" t="s">
        <v>1480</v>
      </c>
      <c r="C2" s="167"/>
      <c r="D2" s="168" t="s">
        <v>2490</v>
      </c>
      <c r="E2" s="168">
        <v>1</v>
      </c>
      <c r="F2" s="168">
        <v>1</v>
      </c>
      <c r="G2" s="73"/>
      <c r="H2" s="73"/>
      <c r="I2" s="61"/>
      <c r="J2" s="48"/>
      <c r="K2" s="48"/>
      <c r="L2" s="143">
        <v>1</v>
      </c>
      <c r="M2" s="143">
        <v>2</v>
      </c>
      <c r="N2" s="143">
        <v>2</v>
      </c>
      <c r="O2" s="47"/>
      <c r="P2" s="47"/>
      <c r="Q2" s="70"/>
      <c r="R2" s="48"/>
      <c r="S2" s="48"/>
      <c r="T2" s="48"/>
      <c r="U2" s="48"/>
      <c r="V2" s="48"/>
      <c r="W2" s="48"/>
    </row>
    <row r="3" spans="1:23" s="11" customFormat="1" ht="15" customHeight="1">
      <c r="A3" s="60"/>
      <c r="B3" s="166" t="s">
        <v>2525</v>
      </c>
      <c r="C3" s="167"/>
      <c r="D3" s="168" t="s">
        <v>2501</v>
      </c>
      <c r="E3" s="168" t="s">
        <v>2420</v>
      </c>
      <c r="F3" s="73"/>
      <c r="G3" s="73"/>
      <c r="H3" s="73"/>
      <c r="I3" s="61"/>
      <c r="J3" s="48"/>
      <c r="K3" s="48"/>
      <c r="L3" s="47"/>
      <c r="M3" s="143"/>
      <c r="N3" s="143"/>
      <c r="O3" s="143"/>
      <c r="P3" s="47"/>
      <c r="Q3" s="70"/>
      <c r="R3" s="48"/>
      <c r="S3" s="48"/>
      <c r="T3" s="48"/>
      <c r="U3" s="48"/>
      <c r="V3" s="48"/>
      <c r="W3" s="48"/>
    </row>
    <row r="4" spans="1:23" s="11" customFormat="1" ht="15" customHeight="1">
      <c r="A4" s="57"/>
      <c r="B4" s="166" t="s">
        <v>2526</v>
      </c>
      <c r="C4" s="167"/>
      <c r="D4" s="168">
        <v>1</v>
      </c>
      <c r="E4" s="168" t="s">
        <v>2511</v>
      </c>
      <c r="F4" s="168" t="s">
        <v>2511</v>
      </c>
      <c r="G4" s="73"/>
      <c r="H4" s="73"/>
      <c r="I4" s="57"/>
      <c r="J4" s="48"/>
      <c r="K4" s="48"/>
      <c r="L4" s="143">
        <f>'fiche engagement'!$C$9</f>
        <v>0</v>
      </c>
      <c r="M4" s="47"/>
      <c r="N4" s="143"/>
      <c r="O4" s="143"/>
      <c r="P4" s="47"/>
      <c r="Q4" s="70"/>
      <c r="R4" s="48"/>
      <c r="S4" s="48"/>
      <c r="T4" s="48"/>
      <c r="U4" s="48"/>
      <c r="V4" s="48"/>
      <c r="W4" s="48"/>
    </row>
    <row r="5" spans="1:23" s="11" customFormat="1" ht="15" customHeight="1">
      <c r="A5" s="57"/>
      <c r="B5" s="166" t="s">
        <v>2527</v>
      </c>
      <c r="C5" s="167"/>
      <c r="D5" s="168" t="s">
        <v>2506</v>
      </c>
      <c r="E5" s="168">
        <v>2</v>
      </c>
      <c r="F5" s="73"/>
      <c r="G5" s="73"/>
      <c r="H5" s="73"/>
      <c r="I5" s="57"/>
      <c r="J5" s="48"/>
      <c r="K5" s="48"/>
      <c r="L5" s="70"/>
      <c r="M5" s="148"/>
      <c r="N5" s="148"/>
      <c r="O5" s="148"/>
      <c r="P5" s="409" t="s">
        <v>2523</v>
      </c>
      <c r="Q5" s="409"/>
      <c r="R5" s="409"/>
      <c r="S5" s="409"/>
      <c r="T5" s="409"/>
      <c r="U5" s="409"/>
      <c r="V5" s="48"/>
      <c r="W5" s="48"/>
    </row>
    <row r="6" spans="1:23" s="11" customFormat="1" ht="15" customHeight="1" thickBot="1">
      <c r="A6" s="57"/>
      <c r="B6" s="403" t="s">
        <v>2528</v>
      </c>
      <c r="C6" s="403"/>
      <c r="D6" s="169" t="s">
        <v>2511</v>
      </c>
      <c r="E6" s="170"/>
      <c r="F6" s="170"/>
      <c r="G6" s="170"/>
      <c r="H6" s="170"/>
      <c r="I6" s="57"/>
      <c r="J6" s="48"/>
      <c r="K6" s="48"/>
      <c r="L6" s="70"/>
      <c r="M6" s="70"/>
      <c r="N6" s="70"/>
      <c r="O6" s="70"/>
      <c r="P6" s="70"/>
      <c r="Q6" s="70"/>
      <c r="R6" s="48"/>
      <c r="S6" s="48"/>
      <c r="T6" s="48"/>
      <c r="U6" s="48"/>
      <c r="V6" s="48"/>
      <c r="W6" s="48"/>
    </row>
    <row r="7" spans="1:23" s="11" customFormat="1" ht="15" customHeight="1" thickTop="1">
      <c r="A7" s="57"/>
      <c r="B7" s="404" t="s">
        <v>2529</v>
      </c>
      <c r="C7" s="404"/>
      <c r="D7" s="172" t="s">
        <v>2514</v>
      </c>
      <c r="E7" s="171"/>
      <c r="F7" s="171"/>
      <c r="G7" s="171"/>
      <c r="H7" s="171"/>
      <c r="I7" s="57"/>
      <c r="J7" s="410" t="s">
        <v>2530</v>
      </c>
      <c r="K7" s="410"/>
      <c r="L7" s="70"/>
      <c r="M7" s="70"/>
      <c r="N7" s="70"/>
      <c r="O7" s="70"/>
      <c r="P7" s="70"/>
      <c r="Q7" s="70"/>
      <c r="R7" s="48"/>
      <c r="S7" s="48"/>
      <c r="T7" s="48"/>
      <c r="U7" s="48"/>
      <c r="V7" s="48"/>
      <c r="W7" s="48"/>
    </row>
    <row r="8" spans="1:23" s="11" customFormat="1" ht="15" customHeight="1">
      <c r="A8" s="57"/>
      <c r="B8" s="405" t="s">
        <v>1580</v>
      </c>
      <c r="C8" s="405"/>
      <c r="D8" s="73"/>
      <c r="E8" s="73"/>
      <c r="F8" s="73"/>
      <c r="G8" s="168">
        <v>1</v>
      </c>
      <c r="H8" s="168" t="s">
        <v>2420</v>
      </c>
      <c r="I8" s="60" t="s">
        <v>2498</v>
      </c>
      <c r="J8" s="62" t="s">
        <v>2496</v>
      </c>
      <c r="K8" s="102">
        <v>0.2</v>
      </c>
      <c r="L8" s="147"/>
      <c r="M8" s="147"/>
      <c r="N8" s="147"/>
      <c r="O8" s="147"/>
      <c r="P8" s="147"/>
      <c r="Q8" s="70"/>
      <c r="R8" s="48"/>
      <c r="S8" s="48"/>
      <c r="T8" s="48"/>
      <c r="U8" s="48"/>
      <c r="V8" s="48"/>
      <c r="W8" s="48"/>
    </row>
    <row r="9" spans="1:23" s="11" customFormat="1" ht="15" customHeight="1" thickBot="1">
      <c r="A9" s="57"/>
      <c r="B9" s="397" t="s">
        <v>1583</v>
      </c>
      <c r="C9" s="397"/>
      <c r="D9" s="73"/>
      <c r="E9" s="73"/>
      <c r="F9" s="73"/>
      <c r="G9" s="168">
        <v>1</v>
      </c>
      <c r="H9" s="168" t="s">
        <v>2494</v>
      </c>
      <c r="I9" s="66" t="s">
        <v>2461</v>
      </c>
      <c r="J9" s="62" t="s">
        <v>2499</v>
      </c>
      <c r="K9" s="102">
        <v>0.1</v>
      </c>
      <c r="L9" s="147"/>
      <c r="M9" s="147"/>
      <c r="N9" s="147"/>
      <c r="O9" s="147"/>
      <c r="P9" s="147"/>
      <c r="Q9" s="70"/>
      <c r="R9" s="48"/>
      <c r="S9" s="48"/>
      <c r="T9" s="48"/>
      <c r="U9" s="48"/>
      <c r="V9" s="48"/>
      <c r="W9" s="48"/>
    </row>
    <row r="10" spans="1:23" s="11" customFormat="1" ht="15" customHeight="1" thickBot="1">
      <c r="A10" s="57"/>
      <c r="B10" s="397" t="s">
        <v>2531</v>
      </c>
      <c r="C10" s="397"/>
      <c r="D10" s="73"/>
      <c r="E10" s="168">
        <v>1</v>
      </c>
      <c r="F10" s="168">
        <v>1</v>
      </c>
      <c r="G10" s="168" t="s">
        <v>2532</v>
      </c>
      <c r="H10" s="168" t="s">
        <v>2533</v>
      </c>
      <c r="I10" s="45">
        <f>IF(OR('fiche engagement'!C9="FédéralB",'fiche engagement'!C9="FédéralA"),K32+K41,K23+K32+K41)</f>
        <v>0</v>
      </c>
      <c r="J10" s="67" t="s">
        <v>2502</v>
      </c>
      <c r="K10" s="102">
        <v>0.2</v>
      </c>
      <c r="L10" s="51"/>
      <c r="M10" s="51"/>
      <c r="N10" s="51"/>
      <c r="O10" s="51"/>
      <c r="P10" s="51"/>
      <c r="Q10" s="48"/>
      <c r="R10" s="48"/>
      <c r="S10" s="48"/>
      <c r="T10" s="48"/>
      <c r="U10" s="48"/>
      <c r="V10" s="48"/>
      <c r="W10" s="48"/>
    </row>
    <row r="11" spans="1:23" s="11" customFormat="1" ht="15" customHeight="1">
      <c r="A11" s="57"/>
      <c r="B11" s="397" t="s">
        <v>2531</v>
      </c>
      <c r="C11" s="397"/>
      <c r="D11" s="73"/>
      <c r="E11" s="168">
        <v>1</v>
      </c>
      <c r="F11" s="168">
        <v>1</v>
      </c>
      <c r="G11" s="168" t="s">
        <v>2532</v>
      </c>
      <c r="H11" s="168" t="s">
        <v>2533</v>
      </c>
      <c r="I11" s="57"/>
      <c r="J11" s="62" t="s">
        <v>2504</v>
      </c>
      <c r="K11" s="102">
        <v>1</v>
      </c>
      <c r="L11" s="51"/>
      <c r="M11" s="51"/>
      <c r="N11" s="51"/>
      <c r="O11" s="51"/>
      <c r="P11" s="51"/>
      <c r="Q11" s="48"/>
      <c r="R11" s="48"/>
      <c r="S11" s="48"/>
      <c r="T11" s="48"/>
      <c r="U11" s="48"/>
      <c r="V11" s="48"/>
      <c r="W11" s="48"/>
    </row>
    <row r="12" spans="1:23" s="11" customFormat="1" ht="15.95" thickBot="1">
      <c r="A12" s="57"/>
      <c r="B12" s="405" t="s">
        <v>2534</v>
      </c>
      <c r="C12" s="405"/>
      <c r="D12" s="168">
        <v>1</v>
      </c>
      <c r="E12" s="168" t="s">
        <v>2506</v>
      </c>
      <c r="F12" s="168" t="s">
        <v>2506</v>
      </c>
      <c r="G12" s="168" t="s">
        <v>2514</v>
      </c>
      <c r="H12" s="168">
        <v>2</v>
      </c>
      <c r="I12" s="57"/>
      <c r="J12" s="48"/>
      <c r="K12" s="48"/>
      <c r="L12" s="48"/>
      <c r="M12" s="70"/>
      <c r="N12" s="70"/>
      <c r="O12" s="70"/>
      <c r="P12" s="70"/>
      <c r="Q12" s="48"/>
      <c r="R12" s="48"/>
      <c r="S12" s="48"/>
      <c r="T12" s="48"/>
      <c r="U12" s="48"/>
      <c r="V12" s="48"/>
      <c r="W12" s="48"/>
    </row>
    <row r="13" spans="1:23" s="11" customFormat="1" ht="15" customHeight="1" thickBot="1">
      <c r="A13" s="57"/>
      <c r="B13" s="419"/>
      <c r="C13" s="419"/>
      <c r="D13" s="212"/>
      <c r="E13" s="212"/>
      <c r="F13" s="212"/>
      <c r="G13" s="212"/>
      <c r="H13" s="212"/>
      <c r="I13" s="76" t="s">
        <v>2535</v>
      </c>
      <c r="J13" s="413" t="str">
        <f>CONCATENATE('fiche engagement'!C9," ", 'fiche engagement'!C11," ", 'fiche engagement'!E9)</f>
        <v xml:space="preserve">  Finale A</v>
      </c>
      <c r="K13" s="414"/>
      <c r="L13" s="48"/>
      <c r="M13" s="70"/>
      <c r="N13" s="70"/>
      <c r="O13" s="70"/>
      <c r="P13" s="70"/>
      <c r="Q13" s="48"/>
      <c r="R13" s="48"/>
      <c r="S13" s="48"/>
      <c r="T13" s="48"/>
      <c r="U13" s="48"/>
      <c r="V13" s="48"/>
      <c r="W13" s="48"/>
    </row>
    <row r="14" spans="1:23" ht="18.600000000000001" thickBot="1">
      <c r="A14" s="59"/>
      <c r="B14" s="68" t="s">
        <v>2536</v>
      </c>
      <c r="C14" s="415" t="str">
        <f>CONCATENATE(INDEX('FFGym Clubs'!$D$3:$D$346,'fiche engagement'!H16)," - Equipe N°",'fiche engagement'!E11)</f>
        <v>FRANCONVILLE-AGF - Equipe N°1</v>
      </c>
      <c r="D14" s="416"/>
      <c r="E14" s="416"/>
      <c r="F14" s="416"/>
      <c r="G14" s="416"/>
      <c r="H14" s="416"/>
      <c r="I14" s="416"/>
      <c r="J14" s="416"/>
      <c r="K14" s="417"/>
      <c r="Q14" s="50"/>
      <c r="R14" s="50"/>
      <c r="S14" s="50"/>
      <c r="T14" s="50"/>
      <c r="U14" s="50"/>
      <c r="V14" s="50"/>
      <c r="W14" s="50"/>
    </row>
    <row r="15" spans="1:23" s="50" customFormat="1" ht="14.1" customHeight="1" thickBot="1">
      <c r="A15" s="59"/>
      <c r="B15" s="69" t="s">
        <v>2516</v>
      </c>
      <c r="C15" s="69"/>
      <c r="D15" s="69"/>
      <c r="K15" s="59"/>
      <c r="M15" s="49"/>
      <c r="N15" s="49"/>
      <c r="O15" s="49"/>
      <c r="P15" s="409" t="s">
        <v>2521</v>
      </c>
      <c r="Q15" s="409"/>
      <c r="R15" s="409"/>
      <c r="S15" s="409"/>
      <c r="T15" s="409"/>
      <c r="U15" s="409"/>
    </row>
    <row r="16" spans="1:23" s="48" customFormat="1" ht="20.100000000000001" customHeight="1">
      <c r="A16" s="280" t="s">
        <v>2517</v>
      </c>
      <c r="B16" s="281" t="s">
        <v>2518</v>
      </c>
      <c r="C16" s="418"/>
      <c r="D16" s="418"/>
      <c r="E16" s="418"/>
      <c r="F16" s="418"/>
      <c r="G16" s="418"/>
      <c r="H16" s="418"/>
      <c r="I16" s="418"/>
      <c r="J16" s="418"/>
      <c r="K16" s="282" t="s">
        <v>2</v>
      </c>
      <c r="M16" s="47"/>
      <c r="N16" s="47"/>
      <c r="O16" s="47"/>
      <c r="P16" s="47"/>
    </row>
    <row r="17" spans="1:16" s="48" customFormat="1" ht="21" customHeight="1">
      <c r="A17" s="283">
        <v>1</v>
      </c>
      <c r="B17" s="155"/>
      <c r="C17" s="411"/>
      <c r="D17" s="411"/>
      <c r="E17" s="411"/>
      <c r="F17" s="411"/>
      <c r="G17" s="411"/>
      <c r="H17" s="411"/>
      <c r="I17" s="411"/>
      <c r="J17" s="411"/>
      <c r="K17" s="284"/>
      <c r="M17" s="47"/>
      <c r="N17" s="47"/>
      <c r="O17" s="47"/>
      <c r="P17" s="47"/>
    </row>
    <row r="18" spans="1:16" s="48" customFormat="1" ht="21" customHeight="1">
      <c r="A18" s="283">
        <v>2</v>
      </c>
      <c r="B18" s="155"/>
      <c r="C18" s="411"/>
      <c r="D18" s="411"/>
      <c r="E18" s="411"/>
      <c r="F18" s="411"/>
      <c r="G18" s="411"/>
      <c r="H18" s="411"/>
      <c r="I18" s="411"/>
      <c r="J18" s="411"/>
      <c r="K18" s="284"/>
      <c r="M18" s="47"/>
      <c r="N18" s="47"/>
      <c r="O18" s="47"/>
      <c r="P18" s="47"/>
    </row>
    <row r="19" spans="1:16" s="48" customFormat="1" ht="21" customHeight="1">
      <c r="A19" s="283">
        <v>3</v>
      </c>
      <c r="B19" s="155"/>
      <c r="C19" s="411"/>
      <c r="D19" s="411"/>
      <c r="E19" s="411"/>
      <c r="F19" s="411"/>
      <c r="G19" s="411"/>
      <c r="H19" s="411"/>
      <c r="I19" s="411"/>
      <c r="J19" s="411"/>
      <c r="K19" s="284"/>
      <c r="M19" s="47"/>
      <c r="N19" s="47"/>
      <c r="O19" s="47"/>
      <c r="P19" s="47"/>
    </row>
    <row r="20" spans="1:16" s="48" customFormat="1" ht="21" customHeight="1">
      <c r="A20" s="283">
        <v>4</v>
      </c>
      <c r="B20" s="155"/>
      <c r="C20" s="411"/>
      <c r="D20" s="411"/>
      <c r="E20" s="411"/>
      <c r="F20" s="411"/>
      <c r="G20" s="411"/>
      <c r="H20" s="411"/>
      <c r="I20" s="411"/>
      <c r="J20" s="411"/>
      <c r="K20" s="284"/>
      <c r="M20" s="47"/>
      <c r="N20" s="47"/>
      <c r="O20" s="47"/>
      <c r="P20" s="47"/>
    </row>
    <row r="21" spans="1:16" s="48" customFormat="1" ht="21" customHeight="1">
      <c r="A21" s="283">
        <v>5</v>
      </c>
      <c r="B21" s="155"/>
      <c r="C21" s="411"/>
      <c r="D21" s="411"/>
      <c r="E21" s="411"/>
      <c r="F21" s="411"/>
      <c r="G21" s="411"/>
      <c r="H21" s="411"/>
      <c r="I21" s="411"/>
      <c r="J21" s="411"/>
      <c r="K21" s="284"/>
      <c r="M21" s="47"/>
      <c r="N21" s="47"/>
      <c r="O21" s="47"/>
      <c r="P21" s="47"/>
    </row>
    <row r="22" spans="1:16" s="48" customFormat="1" ht="21" customHeight="1" thickBot="1">
      <c r="A22" s="285">
        <v>6</v>
      </c>
      <c r="B22" s="155"/>
      <c r="C22" s="412"/>
      <c r="D22" s="412"/>
      <c r="E22" s="412"/>
      <c r="F22" s="412"/>
      <c r="G22" s="412"/>
      <c r="H22" s="412"/>
      <c r="I22" s="412"/>
      <c r="J22" s="412"/>
      <c r="K22" s="286"/>
      <c r="M22" s="47"/>
      <c r="N22" s="47"/>
      <c r="O22" s="47"/>
      <c r="P22" s="47"/>
    </row>
    <row r="23" spans="1:16" s="11" customFormat="1" ht="15" hidden="1" customHeight="1" thickBot="1">
      <c r="A23" s="57"/>
      <c r="B23" s="48"/>
      <c r="C23" s="48"/>
      <c r="D23" s="48"/>
      <c r="E23" s="48"/>
      <c r="F23" s="48"/>
      <c r="G23" s="48"/>
      <c r="H23" s="74"/>
      <c r="I23" s="74"/>
      <c r="J23" s="74" t="s">
        <v>2519</v>
      </c>
      <c r="K23" s="44">
        <f>ROUND(SUM(K17:K22)/6,1)</f>
        <v>0</v>
      </c>
      <c r="L23" s="71"/>
      <c r="M23" s="47"/>
      <c r="N23" s="47"/>
      <c r="O23" s="47"/>
      <c r="P23" s="47"/>
    </row>
    <row r="24" spans="1:16" s="50" customFormat="1" ht="17.25" customHeight="1" thickBot="1">
      <c r="A24" s="59"/>
      <c r="B24" s="69" t="s">
        <v>2520</v>
      </c>
      <c r="C24" s="269"/>
      <c r="D24" s="269"/>
      <c r="E24" s="49"/>
      <c r="F24" s="49"/>
      <c r="G24" s="49"/>
      <c r="H24" s="49"/>
      <c r="I24" s="49"/>
      <c r="J24" s="49"/>
      <c r="K24" s="75"/>
      <c r="M24" s="49"/>
      <c r="N24" s="49"/>
      <c r="O24" s="49"/>
      <c r="P24" s="49"/>
    </row>
    <row r="25" spans="1:16" s="48" customFormat="1" ht="22.5" customHeight="1">
      <c r="A25" s="52" t="s">
        <v>2517</v>
      </c>
      <c r="B25" s="93" t="s">
        <v>2518</v>
      </c>
      <c r="C25" s="400"/>
      <c r="D25" s="401"/>
      <c r="E25" s="401"/>
      <c r="F25" s="401"/>
      <c r="G25" s="401"/>
      <c r="H25" s="398"/>
      <c r="I25" s="399"/>
      <c r="J25" s="399"/>
      <c r="K25" s="53" t="s">
        <v>2</v>
      </c>
      <c r="M25" s="47"/>
      <c r="N25" s="47"/>
      <c r="O25" s="47"/>
      <c r="P25" s="47"/>
    </row>
    <row r="26" spans="1:16" s="48" customFormat="1" ht="19.5" customHeight="1">
      <c r="A26" s="54">
        <v>1</v>
      </c>
      <c r="B26" s="155"/>
      <c r="C26" s="407"/>
      <c r="D26" s="407"/>
      <c r="E26" s="407"/>
      <c r="F26" s="407"/>
      <c r="G26" s="407"/>
      <c r="H26" s="407"/>
      <c r="I26" s="407"/>
      <c r="J26" s="407"/>
      <c r="K26" s="55"/>
      <c r="M26" s="47"/>
      <c r="N26" s="47"/>
      <c r="O26" s="47"/>
      <c r="P26" s="47"/>
    </row>
    <row r="27" spans="1:16" s="48" customFormat="1" ht="21" customHeight="1">
      <c r="A27" s="54">
        <v>2</v>
      </c>
      <c r="B27" s="155"/>
      <c r="C27" s="408"/>
      <c r="D27" s="408"/>
      <c r="E27" s="408"/>
      <c r="F27" s="408"/>
      <c r="G27" s="408"/>
      <c r="H27" s="408"/>
      <c r="I27" s="408"/>
      <c r="J27" s="408"/>
      <c r="K27" s="55"/>
      <c r="M27" s="47"/>
      <c r="N27" s="47"/>
      <c r="O27" s="47"/>
      <c r="P27" s="47"/>
    </row>
    <row r="28" spans="1:16" s="48" customFormat="1" ht="21" customHeight="1">
      <c r="A28" s="54">
        <v>3</v>
      </c>
      <c r="B28" s="155"/>
      <c r="C28" s="408"/>
      <c r="D28" s="408"/>
      <c r="E28" s="408"/>
      <c r="F28" s="408"/>
      <c r="G28" s="408"/>
      <c r="H28" s="408"/>
      <c r="I28" s="408"/>
      <c r="J28" s="408"/>
      <c r="K28" s="55"/>
      <c r="M28" s="47"/>
      <c r="N28" s="47"/>
      <c r="O28" s="47"/>
      <c r="P28" s="47"/>
    </row>
    <row r="29" spans="1:16" s="48" customFormat="1" ht="21" customHeight="1">
      <c r="A29" s="54">
        <v>4</v>
      </c>
      <c r="B29" s="155"/>
      <c r="C29" s="408"/>
      <c r="D29" s="408"/>
      <c r="E29" s="408"/>
      <c r="F29" s="408"/>
      <c r="G29" s="408"/>
      <c r="H29" s="408"/>
      <c r="I29" s="408"/>
      <c r="J29" s="408"/>
      <c r="K29" s="55"/>
      <c r="M29" s="47"/>
      <c r="N29" s="47"/>
      <c r="O29" s="47"/>
      <c r="P29" s="47"/>
    </row>
    <row r="30" spans="1:16" s="48" customFormat="1" ht="21" customHeight="1">
      <c r="A30" s="54">
        <v>5</v>
      </c>
      <c r="B30" s="155"/>
      <c r="C30" s="408"/>
      <c r="D30" s="408"/>
      <c r="E30" s="408"/>
      <c r="F30" s="408"/>
      <c r="G30" s="408"/>
      <c r="H30" s="408"/>
      <c r="I30" s="408"/>
      <c r="J30" s="408"/>
      <c r="K30" s="55"/>
      <c r="M30" s="47"/>
      <c r="N30" s="47"/>
      <c r="O30" s="47"/>
      <c r="P30" s="47"/>
    </row>
    <row r="31" spans="1:16" s="48" customFormat="1" ht="21" customHeight="1" thickBot="1">
      <c r="A31" s="56">
        <v>6</v>
      </c>
      <c r="B31" s="156"/>
      <c r="C31" s="406"/>
      <c r="D31" s="406"/>
      <c r="E31" s="406"/>
      <c r="F31" s="406"/>
      <c r="G31" s="406"/>
      <c r="H31" s="406"/>
      <c r="I31" s="406"/>
      <c r="J31" s="406"/>
      <c r="K31" s="58"/>
      <c r="M31" s="47"/>
      <c r="N31" s="47"/>
      <c r="O31" s="47"/>
      <c r="P31" s="47"/>
    </row>
    <row r="32" spans="1:16" s="11" customFormat="1" ht="20.100000000000001" customHeight="1" thickBot="1">
      <c r="A32" s="57"/>
      <c r="B32" s="48"/>
      <c r="C32" s="48"/>
      <c r="D32" s="48"/>
      <c r="E32" s="48"/>
      <c r="F32" s="48"/>
      <c r="G32" s="48"/>
      <c r="H32" s="74"/>
      <c r="I32" s="37"/>
      <c r="J32" s="37" t="s">
        <v>2519</v>
      </c>
      <c r="K32" s="44">
        <f>IF(K26="",0,ROUND(AVERAGE(K26:K31),1))</f>
        <v>0</v>
      </c>
      <c r="L32" s="48"/>
      <c r="M32" s="47"/>
      <c r="N32" s="47"/>
      <c r="O32" s="47"/>
      <c r="P32" s="47"/>
    </row>
    <row r="33" spans="1:16" s="50" customFormat="1" ht="14.1" customHeight="1" thickBot="1">
      <c r="A33" s="59"/>
      <c r="B33" s="69" t="s">
        <v>2522</v>
      </c>
      <c r="C33" s="69"/>
      <c r="D33" s="69"/>
      <c r="K33" s="59"/>
      <c r="M33" s="49"/>
      <c r="N33" s="49"/>
      <c r="O33" s="49"/>
      <c r="P33" s="49"/>
    </row>
    <row r="34" spans="1:16" s="48" customFormat="1" ht="20.100000000000001" customHeight="1">
      <c r="A34" s="52" t="s">
        <v>2517</v>
      </c>
      <c r="B34" s="93" t="s">
        <v>2518</v>
      </c>
      <c r="C34" s="400"/>
      <c r="D34" s="401"/>
      <c r="E34" s="401"/>
      <c r="F34" s="401"/>
      <c r="G34" s="401"/>
      <c r="H34" s="401"/>
      <c r="I34" s="401"/>
      <c r="J34" s="398"/>
      <c r="K34" s="94" t="s">
        <v>2</v>
      </c>
      <c r="M34" s="47"/>
      <c r="N34" s="47"/>
      <c r="O34" s="47"/>
      <c r="P34" s="47"/>
    </row>
    <row r="35" spans="1:16" s="48" customFormat="1" ht="21" customHeight="1">
      <c r="A35" s="54">
        <v>1</v>
      </c>
      <c r="B35" s="155"/>
      <c r="C35" s="407"/>
      <c r="D35" s="407"/>
      <c r="E35" s="407"/>
      <c r="F35" s="407"/>
      <c r="G35" s="407"/>
      <c r="H35" s="407"/>
      <c r="I35" s="407"/>
      <c r="J35" s="407"/>
      <c r="K35" s="55"/>
      <c r="M35" s="47"/>
      <c r="N35" s="47"/>
      <c r="O35" s="47"/>
      <c r="P35" s="47"/>
    </row>
    <row r="36" spans="1:16" s="48" customFormat="1" ht="21" customHeight="1">
      <c r="A36" s="54">
        <v>2</v>
      </c>
      <c r="B36" s="155"/>
      <c r="C36" s="408"/>
      <c r="D36" s="408"/>
      <c r="E36" s="408"/>
      <c r="F36" s="408"/>
      <c r="G36" s="408"/>
      <c r="H36" s="408"/>
      <c r="I36" s="408"/>
      <c r="J36" s="408"/>
      <c r="K36" s="55"/>
      <c r="M36" s="47"/>
      <c r="N36" s="47"/>
      <c r="O36" s="47"/>
      <c r="P36" s="47"/>
    </row>
    <row r="37" spans="1:16" s="48" customFormat="1" ht="21" customHeight="1">
      <c r="A37" s="54">
        <v>3</v>
      </c>
      <c r="B37" s="155"/>
      <c r="C37" s="408"/>
      <c r="D37" s="408"/>
      <c r="E37" s="408"/>
      <c r="F37" s="408"/>
      <c r="G37" s="408"/>
      <c r="H37" s="408"/>
      <c r="I37" s="408"/>
      <c r="J37" s="408"/>
      <c r="K37" s="55"/>
      <c r="M37" s="47"/>
      <c r="N37" s="47"/>
      <c r="O37" s="47"/>
      <c r="P37" s="47"/>
    </row>
    <row r="38" spans="1:16" s="48" customFormat="1" ht="21" customHeight="1">
      <c r="A38" s="54">
        <v>4</v>
      </c>
      <c r="B38" s="155"/>
      <c r="C38" s="408"/>
      <c r="D38" s="408"/>
      <c r="E38" s="408"/>
      <c r="F38" s="408"/>
      <c r="G38" s="408"/>
      <c r="H38" s="408"/>
      <c r="I38" s="408"/>
      <c r="J38" s="408"/>
      <c r="K38" s="55"/>
      <c r="M38" s="47"/>
      <c r="N38" s="47"/>
      <c r="O38" s="47"/>
      <c r="P38" s="47"/>
    </row>
    <row r="39" spans="1:16" s="48" customFormat="1" ht="21" customHeight="1">
      <c r="A39" s="54">
        <v>5</v>
      </c>
      <c r="B39" s="155"/>
      <c r="C39" s="408"/>
      <c r="D39" s="408"/>
      <c r="E39" s="408"/>
      <c r="F39" s="408"/>
      <c r="G39" s="408"/>
      <c r="H39" s="408"/>
      <c r="I39" s="408"/>
      <c r="J39" s="408"/>
      <c r="K39" s="55"/>
      <c r="M39" s="47"/>
      <c r="N39" s="47"/>
      <c r="O39" s="47"/>
      <c r="P39" s="47"/>
    </row>
    <row r="40" spans="1:16" s="48" customFormat="1" ht="21" customHeight="1" thickBot="1">
      <c r="A40" s="56">
        <v>6</v>
      </c>
      <c r="B40" s="156"/>
      <c r="C40" s="406"/>
      <c r="D40" s="406"/>
      <c r="E40" s="406"/>
      <c r="F40" s="406"/>
      <c r="G40" s="406"/>
      <c r="H40" s="406"/>
      <c r="I40" s="406"/>
      <c r="J40" s="406"/>
      <c r="K40" s="58"/>
      <c r="M40" s="47"/>
      <c r="N40" s="47"/>
      <c r="O40" s="47"/>
      <c r="P40" s="47"/>
    </row>
    <row r="41" spans="1:16" s="48" customFormat="1" ht="20.100000000000001" customHeight="1" thickBot="1">
      <c r="A41" s="57"/>
      <c r="H41" s="74"/>
      <c r="I41" s="74"/>
      <c r="J41" s="74"/>
      <c r="K41" s="44">
        <f>IF(K35="",0,ROUND(AVERAGE(K35:K40),1))</f>
        <v>0</v>
      </c>
      <c r="M41" s="47"/>
      <c r="N41" s="47"/>
      <c r="O41" s="47"/>
      <c r="P41" s="47"/>
    </row>
    <row r="42" spans="1:16" s="50" customFormat="1" ht="8.1" customHeight="1">
      <c r="A42" s="59"/>
      <c r="K42" s="59"/>
      <c r="M42" s="49"/>
      <c r="N42" s="49"/>
      <c r="O42" s="49"/>
      <c r="P42" s="49"/>
    </row>
    <row r="43" spans="1:16" s="50" customFormat="1">
      <c r="A43" s="59"/>
      <c r="K43" s="59"/>
      <c r="M43" s="49"/>
      <c r="N43" s="49"/>
      <c r="O43" s="49"/>
      <c r="P43" s="49"/>
    </row>
    <row r="44" spans="1:16" s="50" customFormat="1">
      <c r="A44" s="59"/>
      <c r="K44" s="59"/>
      <c r="M44" s="49"/>
      <c r="N44" s="49"/>
      <c r="O44" s="49"/>
      <c r="P44" s="49"/>
    </row>
    <row r="45" spans="1:16" s="50" customFormat="1">
      <c r="A45" s="59"/>
      <c r="I45" s="72"/>
      <c r="K45" s="59"/>
      <c r="M45" s="49"/>
      <c r="N45" s="49"/>
      <c r="O45" s="49"/>
      <c r="P45" s="49"/>
    </row>
    <row r="46" spans="1:16" s="50" customFormat="1">
      <c r="A46" s="59"/>
      <c r="K46" s="59"/>
      <c r="M46" s="49"/>
      <c r="N46" s="49"/>
      <c r="O46" s="49"/>
      <c r="P46" s="49"/>
    </row>
    <row r="47" spans="1:16" s="50" customFormat="1">
      <c r="A47" s="59"/>
      <c r="K47" s="59"/>
      <c r="M47" s="49"/>
      <c r="N47" s="49"/>
      <c r="O47" s="49"/>
      <c r="P47" s="49"/>
    </row>
    <row r="48" spans="1:16" s="50" customFormat="1">
      <c r="A48" s="59"/>
      <c r="K48" s="59"/>
      <c r="M48" s="49"/>
      <c r="N48" s="49"/>
      <c r="O48" s="49"/>
      <c r="P48" s="49"/>
    </row>
    <row r="49" spans="1:16" s="50" customFormat="1">
      <c r="A49" s="59"/>
      <c r="K49" s="59"/>
      <c r="M49" s="49"/>
      <c r="N49" s="49"/>
      <c r="O49" s="49"/>
      <c r="P49" s="49"/>
    </row>
    <row r="50" spans="1:16" s="50" customFormat="1">
      <c r="A50" s="59"/>
      <c r="K50" s="59"/>
      <c r="M50" s="49"/>
      <c r="N50" s="49"/>
      <c r="O50" s="49"/>
      <c r="P50" s="49"/>
    </row>
    <row r="51" spans="1:16" s="50" customFormat="1">
      <c r="A51" s="59"/>
      <c r="K51" s="59"/>
      <c r="M51" s="49"/>
      <c r="N51" s="49"/>
      <c r="O51" s="49"/>
      <c r="P51" s="49"/>
    </row>
    <row r="52" spans="1:16" s="50" customFormat="1">
      <c r="A52" s="59"/>
      <c r="K52" s="59"/>
      <c r="M52" s="49"/>
      <c r="N52" s="49"/>
      <c r="O52" s="49"/>
      <c r="P52" s="49"/>
    </row>
    <row r="53" spans="1:16" s="50" customFormat="1">
      <c r="A53" s="59"/>
      <c r="K53" s="59"/>
      <c r="M53" s="49"/>
      <c r="N53" s="49"/>
      <c r="O53" s="49"/>
      <c r="P53" s="49"/>
    </row>
    <row r="54" spans="1:16" s="50" customFormat="1">
      <c r="A54" s="59"/>
      <c r="K54" s="59"/>
      <c r="M54" s="49"/>
      <c r="N54" s="49"/>
      <c r="O54" s="49"/>
      <c r="P54" s="49"/>
    </row>
    <row r="55" spans="1:16" s="50" customFormat="1">
      <c r="A55" s="59"/>
      <c r="K55" s="59"/>
      <c r="M55" s="49"/>
      <c r="N55" s="49"/>
      <c r="O55" s="49"/>
      <c r="P55" s="49"/>
    </row>
    <row r="56" spans="1:16" s="50" customFormat="1">
      <c r="A56" s="59"/>
      <c r="K56" s="59"/>
      <c r="M56" s="49"/>
      <c r="N56" s="49"/>
      <c r="O56" s="49"/>
      <c r="P56" s="49"/>
    </row>
    <row r="57" spans="1:16" s="50" customFormat="1">
      <c r="A57" s="59"/>
      <c r="K57" s="59"/>
      <c r="M57" s="49"/>
      <c r="N57" s="49"/>
      <c r="O57" s="49"/>
      <c r="P57" s="49"/>
    </row>
    <row r="58" spans="1:16" s="50" customFormat="1">
      <c r="A58" s="59"/>
      <c r="K58" s="59"/>
      <c r="M58" s="49"/>
      <c r="N58" s="49"/>
      <c r="O58" s="49"/>
      <c r="P58" s="49"/>
    </row>
    <row r="59" spans="1:16" s="50" customFormat="1">
      <c r="A59" s="59"/>
      <c r="K59" s="59"/>
      <c r="M59" s="49"/>
      <c r="N59" s="49"/>
      <c r="O59" s="49"/>
      <c r="P59" s="49"/>
    </row>
    <row r="60" spans="1:16" s="50" customFormat="1">
      <c r="A60" s="59"/>
      <c r="K60" s="59"/>
      <c r="M60" s="49"/>
      <c r="N60" s="49"/>
      <c r="O60" s="49"/>
      <c r="P60" s="49"/>
    </row>
    <row r="61" spans="1:16" s="50" customFormat="1">
      <c r="A61" s="59"/>
      <c r="K61" s="59"/>
      <c r="M61" s="49"/>
      <c r="N61" s="49"/>
      <c r="O61" s="49"/>
      <c r="P61" s="49"/>
    </row>
    <row r="62" spans="1:16" s="50" customFormat="1">
      <c r="A62" s="59"/>
      <c r="K62" s="59"/>
      <c r="M62" s="49"/>
      <c r="N62" s="49"/>
      <c r="O62" s="49"/>
      <c r="P62" s="49"/>
    </row>
  </sheetData>
  <sheetProtection selectLockedCells="1"/>
  <mergeCells count="32">
    <mergeCell ref="P5:U5"/>
    <mergeCell ref="P15:U15"/>
    <mergeCell ref="C29:J29"/>
    <mergeCell ref="C30:J30"/>
    <mergeCell ref="C39:J39"/>
    <mergeCell ref="J7:K7"/>
    <mergeCell ref="C27:J27"/>
    <mergeCell ref="C28:J28"/>
    <mergeCell ref="C17:J22"/>
    <mergeCell ref="C26:J26"/>
    <mergeCell ref="J13:K13"/>
    <mergeCell ref="C14:K14"/>
    <mergeCell ref="C16:J16"/>
    <mergeCell ref="B11:C11"/>
    <mergeCell ref="B12:C12"/>
    <mergeCell ref="B13:C13"/>
    <mergeCell ref="C40:J40"/>
    <mergeCell ref="C31:J31"/>
    <mergeCell ref="C35:J35"/>
    <mergeCell ref="C36:J36"/>
    <mergeCell ref="C37:J37"/>
    <mergeCell ref="C38:J38"/>
    <mergeCell ref="H34:J34"/>
    <mergeCell ref="C34:G34"/>
    <mergeCell ref="B10:C10"/>
    <mergeCell ref="H25:J25"/>
    <mergeCell ref="C25:G25"/>
    <mergeCell ref="B1:C1"/>
    <mergeCell ref="B6:C6"/>
    <mergeCell ref="B7:C7"/>
    <mergeCell ref="B8:C8"/>
    <mergeCell ref="B9:C9"/>
  </mergeCells>
  <phoneticPr fontId="0" type="noConversion"/>
  <dataValidations count="4">
    <dataValidation allowBlank="1" showInputMessage="1" showErrorMessage="1" sqref="B35:B40 H25 C25 A15:A23 B23 K15:K24 B15:J16 C34:J34 B26:B31 C23:J24" xr:uid="{00000000-0002-0000-1700-000000000000}"/>
    <dataValidation type="list" allowBlank="1" showInputMessage="1" showErrorMessage="1" sqref="C41:J44" xr:uid="{00000000-0002-0000-1700-000001000000}">
      <formula1>SerieMTSautPassion</formula1>
    </dataValidation>
    <dataValidation type="list" allowBlank="1" showInputMessage="1" showErrorMessage="1" sqref="C17:J22" xr:uid="{2E8028AC-CACA-4531-BAEA-4A1F04971053}">
      <formula1>SerieMTSautNatB</formula1>
    </dataValidation>
    <dataValidation type="list" allowBlank="1" showInputMessage="1" showErrorMessage="1" sqref="C26:J31 C35:J40" xr:uid="{ED8C839E-25E7-4934-B1CB-B782ADC216D1}">
      <formula1>SerieMTMTNatB</formula1>
    </dataValidation>
  </dataValidations>
  <printOptions horizontalCentered="1" verticalCentered="1"/>
  <pageMargins left="0.23622047244094491" right="0.23622047244094491" top="0.74803149606299213" bottom="0.74803149606299213" header="0.31496062992125984" footer="0.31496062992125984"/>
  <pageSetup paperSize="9" scale="98" orientation="portrait" horizontalDpi="300" verticalDpi="300" r:id="rId1"/>
  <headerFooter alignWithMargins="0">
    <oddHeader xml:space="preserve">&amp;L&amp;10&amp;U
</oddHeader>
  </headerFooter>
  <ignoredErrors>
    <ignoredError sqref="K32 K41"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9220" r:id="rId4" name="Button 4">
              <controlPr defaultSize="0" print="0" autoFill="0" autoPict="0" macro="[0]!CalculDesNotesMT">
                <anchor moveWithCells="1">
                  <from>
                    <xdr:col>12</xdr:col>
                    <xdr:colOff>31750</xdr:colOff>
                    <xdr:row>37</xdr:row>
                    <xdr:rowOff>203200</xdr:rowOff>
                  </from>
                  <to>
                    <xdr:col>15</xdr:col>
                    <xdr:colOff>736600</xdr:colOff>
                    <xdr:row>38</xdr:row>
                    <xdr:rowOff>146050</xdr:rowOff>
                  </to>
                </anchor>
              </controlPr>
            </control>
          </mc:Choice>
        </mc:AlternateContent>
        <mc:AlternateContent xmlns:mc="http://schemas.openxmlformats.org/markup-compatibility/2006">
          <mc:Choice Requires="x14">
            <control shapeId="9261" r:id="rId5" name="Button 45">
              <controlPr defaultSize="0" print="0" autoFill="0" autoPict="0" macro="[0]!ReinitilisationDeslistesMT">
                <anchor moveWithCells="1">
                  <from>
                    <xdr:col>8</xdr:col>
                    <xdr:colOff>228600</xdr:colOff>
                    <xdr:row>3</xdr:row>
                    <xdr:rowOff>88900</xdr:rowOff>
                  </from>
                  <to>
                    <xdr:col>10</xdr:col>
                    <xdr:colOff>762000</xdr:colOff>
                    <xdr:row>4</xdr:row>
                    <xdr:rowOff>127000</xdr:rowOff>
                  </to>
                </anchor>
              </controlPr>
            </control>
          </mc:Choice>
        </mc:AlternateContent>
        <mc:AlternateContent xmlns:mc="http://schemas.openxmlformats.org/markup-compatibility/2006">
          <mc:Choice Requires="x14">
            <control shapeId="9262" r:id="rId6" name="Group Box 46">
              <controlPr defaultSize="0" autoFill="0" autoPict="0">
                <anchor moveWithCells="1">
                  <from>
                    <xdr:col>2</xdr:col>
                    <xdr:colOff>12700</xdr:colOff>
                    <xdr:row>15</xdr:row>
                    <xdr:rowOff>12700</xdr:rowOff>
                  </from>
                  <to>
                    <xdr:col>10</xdr:col>
                    <xdr:colOff>0</xdr:colOff>
                    <xdr:row>16</xdr:row>
                    <xdr:rowOff>0</xdr:rowOff>
                  </to>
                </anchor>
              </controlPr>
            </control>
          </mc:Choice>
        </mc:AlternateContent>
        <mc:AlternateContent xmlns:mc="http://schemas.openxmlformats.org/markup-compatibility/2006">
          <mc:Choice Requires="x14">
            <control shapeId="9263" r:id="rId7" name="Option Button 47">
              <controlPr locked="0" defaultSize="0" autoFill="0" autoLine="0" autoPict="0" macro="[0]!ValeurDesListesMTPassage1">
                <anchor moveWithCells="1">
                  <from>
                    <xdr:col>3</xdr:col>
                    <xdr:colOff>0</xdr:colOff>
                    <xdr:row>15</xdr:row>
                    <xdr:rowOff>69850</xdr:rowOff>
                  </from>
                  <to>
                    <xdr:col>4</xdr:col>
                    <xdr:colOff>266700</xdr:colOff>
                    <xdr:row>15</xdr:row>
                    <xdr:rowOff>228600</xdr:rowOff>
                  </to>
                </anchor>
              </controlPr>
            </control>
          </mc:Choice>
        </mc:AlternateContent>
        <mc:AlternateContent xmlns:mc="http://schemas.openxmlformats.org/markup-compatibility/2006">
          <mc:Choice Requires="x14">
            <control shapeId="9264" r:id="rId8" name="Option Button 48">
              <controlPr locked="0" defaultSize="0" autoFill="0" autoLine="0" autoPict="0" macro="[0]!ValeurDesListesMTPassage1">
                <anchor moveWithCells="1">
                  <from>
                    <xdr:col>8</xdr:col>
                    <xdr:colOff>31750</xdr:colOff>
                    <xdr:row>15</xdr:row>
                    <xdr:rowOff>50800</xdr:rowOff>
                  </from>
                  <to>
                    <xdr:col>8</xdr:col>
                    <xdr:colOff>546100</xdr:colOff>
                    <xdr:row>15</xdr:row>
                    <xdr:rowOff>222250</xdr:rowOff>
                  </to>
                </anchor>
              </controlPr>
            </control>
          </mc:Choice>
        </mc:AlternateContent>
        <mc:AlternateContent xmlns:mc="http://schemas.openxmlformats.org/markup-compatibility/2006">
          <mc:Choice Requires="x14">
            <control shapeId="9265" r:id="rId9" name="Group Box 49">
              <controlPr defaultSize="0" print="0" autoFill="0" autoPict="0">
                <anchor moveWithCells="1">
                  <from>
                    <xdr:col>2</xdr:col>
                    <xdr:colOff>31750</xdr:colOff>
                    <xdr:row>24</xdr:row>
                    <xdr:rowOff>12700</xdr:rowOff>
                  </from>
                  <to>
                    <xdr:col>9</xdr:col>
                    <xdr:colOff>1143000</xdr:colOff>
                    <xdr:row>25</xdr:row>
                    <xdr:rowOff>0</xdr:rowOff>
                  </to>
                </anchor>
              </controlPr>
            </control>
          </mc:Choice>
        </mc:AlternateContent>
        <mc:AlternateContent xmlns:mc="http://schemas.openxmlformats.org/markup-compatibility/2006">
          <mc:Choice Requires="x14">
            <control shapeId="9266" r:id="rId10" name="Option Button 50">
              <controlPr locked="0" defaultSize="0" autoFill="0" autoLine="0" autoPict="0" macro="[0]!ValeurDesListesMTPassage2">
                <anchor moveWithCells="1">
                  <from>
                    <xdr:col>3</xdr:col>
                    <xdr:colOff>12700</xdr:colOff>
                    <xdr:row>24</xdr:row>
                    <xdr:rowOff>69850</xdr:rowOff>
                  </from>
                  <to>
                    <xdr:col>4</xdr:col>
                    <xdr:colOff>450850</xdr:colOff>
                    <xdr:row>24</xdr:row>
                    <xdr:rowOff>260350</xdr:rowOff>
                  </to>
                </anchor>
              </controlPr>
            </control>
          </mc:Choice>
        </mc:AlternateContent>
        <mc:AlternateContent xmlns:mc="http://schemas.openxmlformats.org/markup-compatibility/2006">
          <mc:Choice Requires="x14">
            <control shapeId="9267" r:id="rId11" name="Option Button 51">
              <controlPr locked="0" defaultSize="0" autoFill="0" autoLine="0" autoPict="0" macro="[0]!ValeurDesListesMTPassage2">
                <anchor moveWithCells="1">
                  <from>
                    <xdr:col>8</xdr:col>
                    <xdr:colOff>31750</xdr:colOff>
                    <xdr:row>24</xdr:row>
                    <xdr:rowOff>38100</xdr:rowOff>
                  </from>
                  <to>
                    <xdr:col>9</xdr:col>
                    <xdr:colOff>12700</xdr:colOff>
                    <xdr:row>24</xdr:row>
                    <xdr:rowOff>260350</xdr:rowOff>
                  </to>
                </anchor>
              </controlPr>
            </control>
          </mc:Choice>
        </mc:AlternateContent>
        <mc:AlternateContent xmlns:mc="http://schemas.openxmlformats.org/markup-compatibility/2006">
          <mc:Choice Requires="x14">
            <control shapeId="9268" r:id="rId12" name="Group Box 52">
              <controlPr defaultSize="0" autoFill="0" autoPict="0">
                <anchor moveWithCells="1">
                  <from>
                    <xdr:col>2</xdr:col>
                    <xdr:colOff>12700</xdr:colOff>
                    <xdr:row>32</xdr:row>
                    <xdr:rowOff>165100</xdr:rowOff>
                  </from>
                  <to>
                    <xdr:col>9</xdr:col>
                    <xdr:colOff>1117600</xdr:colOff>
                    <xdr:row>34</xdr:row>
                    <xdr:rowOff>12700</xdr:rowOff>
                  </to>
                </anchor>
              </controlPr>
            </control>
          </mc:Choice>
        </mc:AlternateContent>
        <mc:AlternateContent xmlns:mc="http://schemas.openxmlformats.org/markup-compatibility/2006">
          <mc:Choice Requires="x14">
            <control shapeId="9269" r:id="rId13" name="Option Button 53">
              <controlPr locked="0" defaultSize="0" autoFill="0" autoLine="0" autoPict="0" macro="[0]!ValeurDesListesMTPassage3">
                <anchor moveWithCells="1">
                  <from>
                    <xdr:col>3</xdr:col>
                    <xdr:colOff>12700</xdr:colOff>
                    <xdr:row>32</xdr:row>
                    <xdr:rowOff>127000</xdr:rowOff>
                  </from>
                  <to>
                    <xdr:col>4</xdr:col>
                    <xdr:colOff>450850</xdr:colOff>
                    <xdr:row>33</xdr:row>
                    <xdr:rowOff>165100</xdr:rowOff>
                  </to>
                </anchor>
              </controlPr>
            </control>
          </mc:Choice>
        </mc:AlternateContent>
        <mc:AlternateContent xmlns:mc="http://schemas.openxmlformats.org/markup-compatibility/2006">
          <mc:Choice Requires="x14">
            <control shapeId="9270" r:id="rId14" name="Option Button 54">
              <controlPr locked="0" defaultSize="0" autoFill="0" autoLine="0" autoPict="0" macro="[0]!ValeurDesListesMTPassage3">
                <anchor moveWithCells="1">
                  <from>
                    <xdr:col>8</xdr:col>
                    <xdr:colOff>31750</xdr:colOff>
                    <xdr:row>32</xdr:row>
                    <xdr:rowOff>127000</xdr:rowOff>
                  </from>
                  <to>
                    <xdr:col>9</xdr:col>
                    <xdr:colOff>241300</xdr:colOff>
                    <xdr:row>33</xdr:row>
                    <xdr:rowOff>165100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cd78296-bd7c-4b44-a62d-6167d535951e">
      <Terms xmlns="http://schemas.microsoft.com/office/infopath/2007/PartnerControls"/>
    </lcf76f155ced4ddcb4097134ff3c332f>
    <TaxCatchAll xmlns="d299e41d-3db5-401d-af92-c3ab9ae00c7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3ABD0D2C7542242ACBFDAB2976B47DE" ma:contentTypeVersion="16" ma:contentTypeDescription="Crée un document." ma:contentTypeScope="" ma:versionID="ca2222ad2ed85ffba5d00dc0835c9fb6">
  <xsd:schema xmlns:xsd="http://www.w3.org/2001/XMLSchema" xmlns:xs="http://www.w3.org/2001/XMLSchema" xmlns:p="http://schemas.microsoft.com/office/2006/metadata/properties" xmlns:ns2="7cd78296-bd7c-4b44-a62d-6167d535951e" xmlns:ns3="d299e41d-3db5-401d-af92-c3ab9ae00c7b" targetNamespace="http://schemas.microsoft.com/office/2006/metadata/properties" ma:root="true" ma:fieldsID="d190417d32f9fe7380d836a32e97185f" ns2:_="" ns3:_="">
    <xsd:import namespace="7cd78296-bd7c-4b44-a62d-6167d535951e"/>
    <xsd:import namespace="d299e41d-3db5-401d-af92-c3ab9ae00c7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d78296-bd7c-4b44-a62d-6167d53595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Balises d’images" ma:readOnly="false" ma:fieldId="{5cf76f15-5ced-4ddc-b409-7134ff3c332f}" ma:taxonomyMulti="true" ma:sspId="cdc873b6-0986-4bba-bd9f-8451a19a01f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99e41d-3db5-401d-af92-c3ab9ae00c7b"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21" nillable="true" ma:displayName="Taxonomy Catch All Column" ma:hidden="true" ma:list="{92966c4f-b50a-49ea-8b2a-689ebb1c264d}" ma:internalName="TaxCatchAll" ma:showField="CatchAllData" ma:web="d299e41d-3db5-401d-af92-c3ab9ae00c7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DF3A67-DCEB-495E-88FD-2679825CA40A}"/>
</file>

<file path=customXml/itemProps2.xml><?xml version="1.0" encoding="utf-8"?>
<ds:datastoreItem xmlns:ds="http://schemas.openxmlformats.org/officeDocument/2006/customXml" ds:itemID="{AD05C967-6F48-48C3-BC20-1CCCB5F79CD3}"/>
</file>

<file path=customXml/itemProps3.xml><?xml version="1.0" encoding="utf-8"?>
<ds:datastoreItem xmlns:ds="http://schemas.openxmlformats.org/officeDocument/2006/customXml" ds:itemID="{6BD1FB9C-C872-4BCD-A338-1EF22026BAC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Thierry GAUVIN</dc:creator>
  <cp:keywords/>
  <dc:description/>
  <cp:lastModifiedBy>Emilie DEFAYE</cp:lastModifiedBy>
  <cp:revision/>
  <dcterms:created xsi:type="dcterms:W3CDTF">1998-11-26T11:14:15Z</dcterms:created>
  <dcterms:modified xsi:type="dcterms:W3CDTF">2026-01-21T08:41:48Z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0x01010053ABD0D2C7542242ACBFDAB2976B47DE</vt:lpwstr>
  </property>
  <property fmtid="{D5CDD505-2E9C-101B-9397-08002B2CF9AE}" pid="3" name="MediaServiceImageTags">
    <vt:lpwstr/>
  </property>
</Properties>
</file>